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W205" i="1" l="1"/>
  <c r="W212" i="1" s="1"/>
  <c r="Q205" i="1"/>
  <c r="W191" i="1"/>
  <c r="Q191" i="1"/>
  <c r="W167" i="1"/>
  <c r="Q167" i="1"/>
  <c r="Q161" i="1"/>
  <c r="W146" i="1"/>
  <c r="Q146" i="1"/>
  <c r="W123" i="1"/>
  <c r="W124" i="1" s="1"/>
  <c r="Q123" i="1"/>
  <c r="W117" i="1"/>
  <c r="Q117" i="1"/>
  <c r="W103" i="1"/>
  <c r="Q103" i="1"/>
  <c r="W80" i="1"/>
  <c r="W81" i="1" s="1"/>
  <c r="Q80" i="1"/>
  <c r="W58" i="1"/>
  <c r="K80" i="1"/>
  <c r="K58" i="1"/>
  <c r="K81" i="1" s="1"/>
  <c r="K205" i="1"/>
  <c r="K212" i="1" s="1"/>
  <c r="E205" i="1"/>
  <c r="K191" i="1"/>
  <c r="E191" i="1"/>
  <c r="K167" i="1"/>
  <c r="E167" i="1"/>
  <c r="E161" i="1"/>
  <c r="K146" i="1"/>
  <c r="E146" i="1"/>
  <c r="K123" i="1"/>
  <c r="K124" i="1" s="1"/>
  <c r="E123" i="1"/>
  <c r="K117" i="1"/>
  <c r="E117" i="1"/>
  <c r="K103" i="1"/>
  <c r="E103" i="1"/>
  <c r="E80" i="1"/>
  <c r="W36" i="1" l="1"/>
  <c r="Q28" i="1"/>
  <c r="Q15" i="1"/>
  <c r="K36" i="1"/>
  <c r="E28" i="1" l="1"/>
  <c r="E15" i="1"/>
</calcChain>
</file>

<file path=xl/sharedStrings.xml><?xml version="1.0" encoding="utf-8"?>
<sst xmlns="http://schemas.openxmlformats.org/spreadsheetml/2006/main" count="1422" uniqueCount="463">
  <si>
    <t>Без ГМО 
 и
пищевых добавок</t>
  </si>
  <si>
    <t>«Согласовано»</t>
  </si>
  <si>
    <t>Директор школы № ___</t>
  </si>
  <si>
    <t>_____________________</t>
  </si>
  <si>
    <t>МАУ "Городской комбинат школьного питания"
М  Е  Н   Ю  школы №_____</t>
  </si>
  <si>
    <t>На 21 апреля 2025 г.</t>
  </si>
  <si>
    <t>Б</t>
  </si>
  <si>
    <t>Ж</t>
  </si>
  <si>
    <t>У</t>
  </si>
  <si>
    <t>ЭЦ, ккал</t>
  </si>
  <si>
    <t>№ ТТК</t>
  </si>
  <si>
    <t>Наименование блюда</t>
  </si>
  <si>
    <t>Выход, г</t>
  </si>
  <si>
    <t>Цена, руб.</t>
  </si>
  <si>
    <t>Завтрак</t>
  </si>
  <si>
    <t>5,12</t>
  </si>
  <si>
    <t>2,45</t>
  </si>
  <si>
    <t>26,88</t>
  </si>
  <si>
    <t>150,05</t>
  </si>
  <si>
    <t>898</t>
  </si>
  <si>
    <t>Каша вязкая молочная из ячневой крупы</t>
  </si>
  <si>
    <t>150</t>
  </si>
  <si>
    <t>14,95</t>
  </si>
  <si>
    <t>(Крупа ячневая, молоко, вода, сахар-песок, соль йод.)</t>
  </si>
  <si>
    <t>7,20</t>
  </si>
  <si>
    <t>6,25</t>
  </si>
  <si>
    <t>24,33</t>
  </si>
  <si>
    <t>1 115</t>
  </si>
  <si>
    <t>Бутерброд с сыром на батоне</t>
  </si>
  <si>
    <t>15/35</t>
  </si>
  <si>
    <t>25,68</t>
  </si>
  <si>
    <t>(Сыр, батон в/с БХП)</t>
  </si>
  <si>
    <t>1,82</t>
  </si>
  <si>
    <t>1,67</t>
  </si>
  <si>
    <t>13,22</t>
  </si>
  <si>
    <t>75,19</t>
  </si>
  <si>
    <t>986</t>
  </si>
  <si>
    <t>Какао-напиток.</t>
  </si>
  <si>
    <t>200</t>
  </si>
  <si>
    <t>13,77</t>
  </si>
  <si>
    <t>(Какао-порошок, молоко, вода, сахар)</t>
  </si>
  <si>
    <t>14,13</t>
  </si>
  <si>
    <t>10,37</t>
  </si>
  <si>
    <t>64,43</t>
  </si>
  <si>
    <t>Итого</t>
  </si>
  <si>
    <t>54,40</t>
  </si>
  <si>
    <t>Второй завтрак</t>
  </si>
  <si>
    <t>0,40</t>
  </si>
  <si>
    <t>9,80</t>
  </si>
  <si>
    <t>44,40</t>
  </si>
  <si>
    <t>-</t>
  </si>
  <si>
    <t>Яблоко свежее</t>
  </si>
  <si>
    <t>Обед</t>
  </si>
  <si>
    <t>0,93</t>
  </si>
  <si>
    <t>0,06</t>
  </si>
  <si>
    <t>1,95</t>
  </si>
  <si>
    <t>12,06</t>
  </si>
  <si>
    <t>984</t>
  </si>
  <si>
    <t>Закуска порционированная (горошек зеленый)</t>
  </si>
  <si>
    <t>30</t>
  </si>
  <si>
    <t>13,84</t>
  </si>
  <si>
    <t>3,98</t>
  </si>
  <si>
    <t>7,25</t>
  </si>
  <si>
    <t>4,93</t>
  </si>
  <si>
    <t>8</t>
  </si>
  <si>
    <t>10/180</t>
  </si>
  <si>
    <t>13,59</t>
  </si>
  <si>
    <t>(Фрикадельки мясные, капуста, морковь, лук репч., крупа пшено, томат.паста, масло подс., соль йод.)</t>
  </si>
  <si>
    <t>7,73</t>
  </si>
  <si>
    <t>8,97</t>
  </si>
  <si>
    <t>42,58</t>
  </si>
  <si>
    <t>1 128</t>
  </si>
  <si>
    <t>Вареники с мясом, с маслом</t>
  </si>
  <si>
    <t>130/3</t>
  </si>
  <si>
    <t>52,72</t>
  </si>
  <si>
    <t>(Вареники с мясом п/ф, соль йод., масло сл.)</t>
  </si>
  <si>
    <t>0,04</t>
  </si>
  <si>
    <t>0,00</t>
  </si>
  <si>
    <t>9,19</t>
  </si>
  <si>
    <t>36,92</t>
  </si>
  <si>
    <t>432</t>
  </si>
  <si>
    <t>Чай с лимоном</t>
  </si>
  <si>
    <t>200/4</t>
  </si>
  <si>
    <t>3,23</t>
  </si>
  <si>
    <t>(Чай, сахар, лимон, вода)</t>
  </si>
  <si>
    <t>1,80</t>
  </si>
  <si>
    <t>0,24</t>
  </si>
  <si>
    <t>12,24</t>
  </si>
  <si>
    <t>58,32</t>
  </si>
  <si>
    <t>Хлеб пшеничный йодированный БХП</t>
  </si>
  <si>
    <t>24</t>
  </si>
  <si>
    <t>2,48</t>
  </si>
  <si>
    <t>14,48</t>
  </si>
  <si>
    <t>16,51</t>
  </si>
  <si>
    <t>70,89</t>
  </si>
  <si>
    <t>85,86</t>
  </si>
  <si>
    <t>Полдник</t>
  </si>
  <si>
    <t>5,17</t>
  </si>
  <si>
    <t>7,99</t>
  </si>
  <si>
    <t>39,41</t>
  </si>
  <si>
    <t>325</t>
  </si>
  <si>
    <t>Булочка "Посыпная"</t>
  </si>
  <si>
    <t>75</t>
  </si>
  <si>
    <t>20,61</t>
  </si>
  <si>
    <t>(Мука пш. в/с., сахар-песок, дрожжи прес., вода,  масло сл., соль йод., масло подс.)</t>
  </si>
  <si>
    <t>0,05</t>
  </si>
  <si>
    <t>0,02</t>
  </si>
  <si>
    <t>12,12</t>
  </si>
  <si>
    <t>48,87</t>
  </si>
  <si>
    <t>621</t>
  </si>
  <si>
    <t>Чай с вареньем</t>
  </si>
  <si>
    <t>180/18</t>
  </si>
  <si>
    <t>10,59</t>
  </si>
  <si>
    <t>(Чай, варенье, вода)</t>
  </si>
  <si>
    <t>5,22</t>
  </si>
  <si>
    <t>8,01</t>
  </si>
  <si>
    <t>51,53</t>
  </si>
  <si>
    <t>31,20</t>
  </si>
  <si>
    <t>34,24</t>
  </si>
  <si>
    <t>35,30</t>
  </si>
  <si>
    <t>196,66</t>
  </si>
  <si>
    <t>1 241,23</t>
  </si>
  <si>
    <t>Всего</t>
  </si>
  <si>
    <t>184,00</t>
  </si>
  <si>
    <t>ДИРЕКТОР</t>
  </si>
  <si>
    <t>А.М. ШАХОВА</t>
  </si>
  <si>
    <t>КАЛЬКУЛЯТОР</t>
  </si>
  <si>
    <t>С.А. БАТУРИНА</t>
  </si>
  <si>
    <t>ЗАВ ПРОИЗВОДСТВОМ</t>
  </si>
  <si>
    <t>На 22 апреля 2025 г.</t>
  </si>
  <si>
    <t>5,92</t>
  </si>
  <si>
    <t>2,72</t>
  </si>
  <si>
    <t>39,30</t>
  </si>
  <si>
    <t>623</t>
  </si>
  <si>
    <t>Каша кукурузная молочная вязкая</t>
  </si>
  <si>
    <t>170</t>
  </si>
  <si>
    <t>(Крупа кукурузная, молоко, вода, сахар-песок, соль йод.)</t>
  </si>
  <si>
    <t>2,33</t>
  </si>
  <si>
    <t>0,87</t>
  </si>
  <si>
    <t>26,16</t>
  </si>
  <si>
    <t>121,79</t>
  </si>
  <si>
    <t>1 120</t>
  </si>
  <si>
    <t>Бутерброд с джемом на батоне</t>
  </si>
  <si>
    <t>15/30</t>
  </si>
  <si>
    <t>13,89</t>
  </si>
  <si>
    <t>(Джем, батон в/с БХП)</t>
  </si>
  <si>
    <t>1,51</t>
  </si>
  <si>
    <t>1,13</t>
  </si>
  <si>
    <t>12,61</t>
  </si>
  <si>
    <t>66,65</t>
  </si>
  <si>
    <t>1 066</t>
  </si>
  <si>
    <t>Кофейный напиток злаковый</t>
  </si>
  <si>
    <t>(Кофейный напиток злаковый, молоко, вода, сахар)</t>
  </si>
  <si>
    <t>9,76</t>
  </si>
  <si>
    <t>4,72</t>
  </si>
  <si>
    <t>78,07</t>
  </si>
  <si>
    <t>0,88</t>
  </si>
  <si>
    <t>0,25</t>
  </si>
  <si>
    <t>14,25</t>
  </si>
  <si>
    <t>62,77</t>
  </si>
  <si>
    <t>Сок фруктовый в п/у 125</t>
  </si>
  <si>
    <t>1</t>
  </si>
  <si>
    <t>21,24</t>
  </si>
  <si>
    <t>3,77</t>
  </si>
  <si>
    <t>6,92</t>
  </si>
  <si>
    <t>11,23</t>
  </si>
  <si>
    <t>17</t>
  </si>
  <si>
    <t>Уха "Рыбацкая" с сайрой.</t>
  </si>
  <si>
    <t>25,29</t>
  </si>
  <si>
    <t>(Сайра, картофель, морковь, лук репч., масло подс., соль йод., масло сл.)</t>
  </si>
  <si>
    <t>11,88</t>
  </si>
  <si>
    <t>7,87</t>
  </si>
  <si>
    <t>5,56</t>
  </si>
  <si>
    <t>1 129</t>
  </si>
  <si>
    <t>Тефтели куриные в соусе</t>
  </si>
  <si>
    <t>60/20</t>
  </si>
  <si>
    <t>37,31</t>
  </si>
  <si>
    <t>(Филе куриное, свинина, лук репч., крупа рисовая, яйцо, соль йод., масло подс., соус белый основной)</t>
  </si>
  <si>
    <t>2,88</t>
  </si>
  <si>
    <t>4,17</t>
  </si>
  <si>
    <t>18,76</t>
  </si>
  <si>
    <t>371</t>
  </si>
  <si>
    <t>Пюре картофельное</t>
  </si>
  <si>
    <t>(Картофель, молоко, масло сл., соль йод.)</t>
  </si>
  <si>
    <t>0,21</t>
  </si>
  <si>
    <t>0,07</t>
  </si>
  <si>
    <t>13,13</t>
  </si>
  <si>
    <t>53,99</t>
  </si>
  <si>
    <t>667</t>
  </si>
  <si>
    <t>Напиток из шиповника</t>
  </si>
  <si>
    <t>(Шиповник, вода, лимон, сахар-песок)</t>
  </si>
  <si>
    <t>1,73</t>
  </si>
  <si>
    <t>0,23</t>
  </si>
  <si>
    <t>11,73</t>
  </si>
  <si>
    <t>55,89</t>
  </si>
  <si>
    <t>20,47</t>
  </si>
  <si>
    <t>19,26</t>
  </si>
  <si>
    <t>60,40</t>
  </si>
  <si>
    <t>5,34</t>
  </si>
  <si>
    <t>5,90</t>
  </si>
  <si>
    <t>28,83</t>
  </si>
  <si>
    <t>60</t>
  </si>
  <si>
    <t>Пирожки печеные с капустой</t>
  </si>
  <si>
    <t>(Мука пш.в/с, вода, яйцо, сахар-песок, дрожжи прес., масло сл., капуста, лук репч., соль йод., масло подс.)</t>
  </si>
  <si>
    <t>9,08</t>
  </si>
  <si>
    <t>36,32</t>
  </si>
  <si>
    <t>663</t>
  </si>
  <si>
    <t>Чай с сахаром</t>
  </si>
  <si>
    <t>1,90</t>
  </si>
  <si>
    <t>(Чай, сахар, вода)</t>
  </si>
  <si>
    <t>37,91</t>
  </si>
  <si>
    <t>36,46</t>
  </si>
  <si>
    <t>30,13</t>
  </si>
  <si>
    <t>190,63</t>
  </si>
  <si>
    <t>1 179,56</t>
  </si>
  <si>
    <t>На 23 апреля 2025 г.</t>
  </si>
  <si>
    <t>6,82</t>
  </si>
  <si>
    <t>3,54</t>
  </si>
  <si>
    <t>33,84</t>
  </si>
  <si>
    <t>515</t>
  </si>
  <si>
    <t>Каша вязкая молочная из пшенной крупы</t>
  </si>
  <si>
    <t>17,50</t>
  </si>
  <si>
    <t>(Крупа пшенная, молоко, вода, сахар-песок, соль йод.)</t>
  </si>
  <si>
    <t>3,95</t>
  </si>
  <si>
    <t>8,45</t>
  </si>
  <si>
    <t>23,48</t>
  </si>
  <si>
    <t>185,77</t>
  </si>
  <si>
    <t>29,71</t>
  </si>
  <si>
    <t>10,77</t>
  </si>
  <si>
    <t>11,99</t>
  </si>
  <si>
    <t>66,40</t>
  </si>
  <si>
    <t>0,42</t>
  </si>
  <si>
    <t>10,29</t>
  </si>
  <si>
    <t>46,62</t>
  </si>
  <si>
    <t>105</t>
  </si>
  <si>
    <t>13,11</t>
  </si>
  <si>
    <t>0,39</t>
  </si>
  <si>
    <t>1,33</t>
  </si>
  <si>
    <t>7,49</t>
  </si>
  <si>
    <t>982</t>
  </si>
  <si>
    <t>Закуска порционированная (помидоры свежие)</t>
  </si>
  <si>
    <t>35</t>
  </si>
  <si>
    <t>12,85</t>
  </si>
  <si>
    <t>1,58</t>
  </si>
  <si>
    <t>3,65</t>
  </si>
  <si>
    <t>11,60</t>
  </si>
  <si>
    <t>167</t>
  </si>
  <si>
    <t>Рассольник "Ленинградский"</t>
  </si>
  <si>
    <t>180</t>
  </si>
  <si>
    <t>13,57</t>
  </si>
  <si>
    <t>(Картофель, морковь, огурцы солен., лук репч., крупа перловая, масло подс., соль йод.)</t>
  </si>
  <si>
    <t>8,42</t>
  </si>
  <si>
    <t>14,32</t>
  </si>
  <si>
    <t>9,32</t>
  </si>
  <si>
    <t>199,86</t>
  </si>
  <si>
    <t>1 055</t>
  </si>
  <si>
    <t>Котлета мясная с соусом красным</t>
  </si>
  <si>
    <t>35,62</t>
  </si>
  <si>
    <t>(Говядина, свинина, батон,  вода, яйцо, сухарь панир., масло подс., соль йод., соус красный основной)</t>
  </si>
  <si>
    <t>4,69</t>
  </si>
  <si>
    <t>3,52</t>
  </si>
  <si>
    <t>27,56</t>
  </si>
  <si>
    <t>160,72</t>
  </si>
  <si>
    <t>307</t>
  </si>
  <si>
    <t>Макаронные изделия отварные.</t>
  </si>
  <si>
    <t>130</t>
  </si>
  <si>
    <t>17,31</t>
  </si>
  <si>
    <t>(Макаронные изделия, вода, масло сл., соль йод.)</t>
  </si>
  <si>
    <t>0,19</t>
  </si>
  <si>
    <t>0,08</t>
  </si>
  <si>
    <t>15,82</t>
  </si>
  <si>
    <t>64,76</t>
  </si>
  <si>
    <t>1 083</t>
  </si>
  <si>
    <t>Напиток из ягоды (смородина), протертой с сахаром.</t>
  </si>
  <si>
    <t>13,12</t>
  </si>
  <si>
    <t>(Смородина протертая с сахаром, сахар-песок, вода)</t>
  </si>
  <si>
    <t>1,88</t>
  </si>
  <si>
    <t>12,75</t>
  </si>
  <si>
    <t>60,75</t>
  </si>
  <si>
    <t>25</t>
  </si>
  <si>
    <t>2,61</t>
  </si>
  <si>
    <t>17,14</t>
  </si>
  <si>
    <t>21,89</t>
  </si>
  <si>
    <t>78,38</t>
  </si>
  <si>
    <t>95,08</t>
  </si>
  <si>
    <t>6,31</t>
  </si>
  <si>
    <t>8,55</t>
  </si>
  <si>
    <t>45,19</t>
  </si>
  <si>
    <t>321</t>
  </si>
  <si>
    <t>Булочка "Бантик маковый"</t>
  </si>
  <si>
    <t>23,47</t>
  </si>
  <si>
    <t>(Мука в/с, сахар, яйцо, масло слив., дрожжи прес., мак, соль йод., масло подс.)</t>
  </si>
  <si>
    <t>6,35</t>
  </si>
  <si>
    <t>54,38</t>
  </si>
  <si>
    <t>34,68</t>
  </si>
  <si>
    <t>42,85</t>
  </si>
  <si>
    <t>209,45</t>
  </si>
  <si>
    <t>1 362,16</t>
  </si>
  <si>
    <t>На 24 апреля 2025 г.</t>
  </si>
  <si>
    <t>7,77</t>
  </si>
  <si>
    <t>5,13</t>
  </si>
  <si>
    <t>33,48</t>
  </si>
  <si>
    <t>Каша вязкая молочная из хлопьев овсяных "Геркулес"</t>
  </si>
  <si>
    <t>(Хлопья Геркулес, молоко, вода, сахар-песок, соль йод.)</t>
  </si>
  <si>
    <t>3,16</t>
  </si>
  <si>
    <t>8,66</t>
  </si>
  <si>
    <t>22,58</t>
  </si>
  <si>
    <t>1 116</t>
  </si>
  <si>
    <t>Бутерброд с маслом на батоне</t>
  </si>
  <si>
    <t>12/29</t>
  </si>
  <si>
    <t>22,62</t>
  </si>
  <si>
    <t>(Масло сл., батон в/с БХП)</t>
  </si>
  <si>
    <t>13,47</t>
  </si>
  <si>
    <t>54,30</t>
  </si>
  <si>
    <t>10,99</t>
  </si>
  <si>
    <t>13,81</t>
  </si>
  <si>
    <t>69,53</t>
  </si>
  <si>
    <t>13,75</t>
  </si>
  <si>
    <t>55,00</t>
  </si>
  <si>
    <t>Пюре фруктовое</t>
  </si>
  <si>
    <t>125</t>
  </si>
  <si>
    <t>26,40</t>
  </si>
  <si>
    <t>1,40</t>
  </si>
  <si>
    <t>9,20</t>
  </si>
  <si>
    <t>165</t>
  </si>
  <si>
    <t>Борщ с капустой и картофелем.</t>
  </si>
  <si>
    <t>(Свекла, картофель, капуста, морковь, лук репч., томат.паста, мука, масло подс., сахар-песок, зелень сухая, соль йод.)</t>
  </si>
  <si>
    <t>7,75</t>
  </si>
  <si>
    <t>18,83</t>
  </si>
  <si>
    <t>1 132</t>
  </si>
  <si>
    <t>Гуляш из свинины</t>
  </si>
  <si>
    <t>45/45</t>
  </si>
  <si>
    <t>39,47</t>
  </si>
  <si>
    <t>(Свинина, лук репч., мука, томат.паста, масло подс., соль йод.)</t>
  </si>
  <si>
    <t>2,94</t>
  </si>
  <si>
    <t>3,56</t>
  </si>
  <si>
    <t>17,91</t>
  </si>
  <si>
    <t>115,47</t>
  </si>
  <si>
    <t>676</t>
  </si>
  <si>
    <t>Гарнир каша гречневая вязкая</t>
  </si>
  <si>
    <t>9,66</t>
  </si>
  <si>
    <t>(Крупа гречневая, вода, масло сл., соль йод.)</t>
  </si>
  <si>
    <t>0,13</t>
  </si>
  <si>
    <t>0,09</t>
  </si>
  <si>
    <t>64,61</t>
  </si>
  <si>
    <t>Напиток из ягоды (брусника), протертой с сахаром</t>
  </si>
  <si>
    <t>14,20</t>
  </si>
  <si>
    <t>(Брусника протертая с сахаром, сахар-песок, вода)</t>
  </si>
  <si>
    <t>14,09</t>
  </si>
  <si>
    <t>26,25</t>
  </si>
  <si>
    <t>58,92</t>
  </si>
  <si>
    <t>4,62</t>
  </si>
  <si>
    <t>3,99</t>
  </si>
  <si>
    <t>15,80</t>
  </si>
  <si>
    <t>117,59</t>
  </si>
  <si>
    <t>518</t>
  </si>
  <si>
    <t>Суп молочный с вермишелью</t>
  </si>
  <si>
    <t>23,44</t>
  </si>
  <si>
    <t>(Вермишель, вода, молоко, масло сл., сахар-песок, соль йод.)</t>
  </si>
  <si>
    <t>1,50</t>
  </si>
  <si>
    <t>0,20</t>
  </si>
  <si>
    <t>10,20</t>
  </si>
  <si>
    <t>48,60</t>
  </si>
  <si>
    <t>20</t>
  </si>
  <si>
    <t>2,08</t>
  </si>
  <si>
    <t>6,12</t>
  </si>
  <si>
    <t>4,19</t>
  </si>
  <si>
    <t>35,08</t>
  </si>
  <si>
    <t>202,51</t>
  </si>
  <si>
    <t>27,42</t>
  </si>
  <si>
    <t>На 25 апреля 2025 г.</t>
  </si>
  <si>
    <t>5,00</t>
  </si>
  <si>
    <t>2,76</t>
  </si>
  <si>
    <t>25,40</t>
  </si>
  <si>
    <t>146,45</t>
  </si>
  <si>
    <t>850</t>
  </si>
  <si>
    <t>Каша манная молочная жидкая</t>
  </si>
  <si>
    <t>18,16</t>
  </si>
  <si>
    <t>(Крупа манная, молоко, вода, сахар-песок, соль йод.)</t>
  </si>
  <si>
    <t>3,75</t>
  </si>
  <si>
    <t>1,45</t>
  </si>
  <si>
    <t>25,70</t>
  </si>
  <si>
    <t>130,85</t>
  </si>
  <si>
    <t>Батон БХП</t>
  </si>
  <si>
    <t>20/30</t>
  </si>
  <si>
    <t>8,16</t>
  </si>
  <si>
    <t>10,57</t>
  </si>
  <si>
    <t>5,88</t>
  </si>
  <si>
    <t>64,32</t>
  </si>
  <si>
    <t>352,49</t>
  </si>
  <si>
    <t>4,86</t>
  </si>
  <si>
    <t>4,50</t>
  </si>
  <si>
    <t>19,44</t>
  </si>
  <si>
    <t>137,70</t>
  </si>
  <si>
    <t>Снежок (кисломолочный)</t>
  </si>
  <si>
    <t>30,24</t>
  </si>
  <si>
    <t>0,28</t>
  </si>
  <si>
    <t>4,94</t>
  </si>
  <si>
    <t>Закуска порционированная (огурцы свежие)</t>
  </si>
  <si>
    <t>14,99</t>
  </si>
  <si>
    <t>4,70</t>
  </si>
  <si>
    <t>5,10</t>
  </si>
  <si>
    <t>18,52</t>
  </si>
  <si>
    <t>157</t>
  </si>
  <si>
    <t>Суп картофельный с бобовыми, и гренками.</t>
  </si>
  <si>
    <t>180/15</t>
  </si>
  <si>
    <t>10,21</t>
  </si>
  <si>
    <t>(Картофель, горох, лук репч., морковь, масло подс., соль йод., гренки)</t>
  </si>
  <si>
    <t>11,29</t>
  </si>
  <si>
    <t>5,09</t>
  </si>
  <si>
    <t>10,60</t>
  </si>
  <si>
    <t>133,35</t>
  </si>
  <si>
    <t>1 069</t>
  </si>
  <si>
    <t>Биточки рубленные из курицы с соусом белым.</t>
  </si>
  <si>
    <t>34,59</t>
  </si>
  <si>
    <t>(Филе куриное, батон, вода, лук репч., яйцо, сухарь панир., масло сл., соль йод., соус белый осн.)</t>
  </si>
  <si>
    <t>3,12</t>
  </si>
  <si>
    <t>4,14</t>
  </si>
  <si>
    <t>31,58</t>
  </si>
  <si>
    <t>176,13</t>
  </si>
  <si>
    <t>552</t>
  </si>
  <si>
    <t>Рис отварной</t>
  </si>
  <si>
    <t>15,86</t>
  </si>
  <si>
    <t>(Крупа рисовая, вода, масло сл., соль йод.)</t>
  </si>
  <si>
    <t>0,18</t>
  </si>
  <si>
    <t>0,79</t>
  </si>
  <si>
    <t>71,11</t>
  </si>
  <si>
    <t>Напиток из ягоды (облепиха), протертая с сахаром</t>
  </si>
  <si>
    <t>9,55</t>
  </si>
  <si>
    <t>(Облепиха протертая с сахаром, сахар-песок, вода)</t>
  </si>
  <si>
    <t>2,25</t>
  </si>
  <si>
    <t>0,30</t>
  </si>
  <si>
    <t>15,30</t>
  </si>
  <si>
    <t>72,90</t>
  </si>
  <si>
    <t>3,13</t>
  </si>
  <si>
    <t>21,82</t>
  </si>
  <si>
    <t>15,46</t>
  </si>
  <si>
    <t>92,69</t>
  </si>
  <si>
    <t>88,33</t>
  </si>
  <si>
    <t>2,42</t>
  </si>
  <si>
    <t>7,02</t>
  </si>
  <si>
    <t>14,36</t>
  </si>
  <si>
    <t>532</t>
  </si>
  <si>
    <t>Рагу овощное</t>
  </si>
  <si>
    <t>19,53</t>
  </si>
  <si>
    <t>(Картофель, капуста, морковь, лук репч., соус красный основной, чеснок, соль йод., масло подс.)</t>
  </si>
  <si>
    <t>4,33</t>
  </si>
  <si>
    <t>7,27</t>
  </si>
  <si>
    <t>36,30</t>
  </si>
  <si>
    <t>41,57</t>
  </si>
  <si>
    <t>33,11</t>
  </si>
  <si>
    <t>212,75</t>
  </si>
  <si>
    <t>1 315,30</t>
  </si>
  <si>
    <t xml:space="preserve">Щи по-уральски (пшено) с фрикадельками  </t>
  </si>
  <si>
    <t xml:space="preserve">Сэндвич с вареной сгущенкой </t>
  </si>
  <si>
    <t>1,36</t>
  </si>
  <si>
    <t>1,41</t>
  </si>
  <si>
    <t>2,14</t>
  </si>
  <si>
    <t>26,69</t>
  </si>
  <si>
    <t>603</t>
  </si>
  <si>
    <t>Чай с молоком.</t>
  </si>
  <si>
    <t>9,21</t>
  </si>
  <si>
    <t>(Чай, молоко, вода)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</si>
</sst>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</font>
    <font>
      <sz val="10"/>
      <name val="Times New Roman"/>
    </font>
    <font>
      <b/>
      <u/>
      <sz val="8"/>
      <name val="Times New Roman"/>
      <family val="2"/>
    </font>
    <font>
      <b/>
      <sz val="6"/>
      <name val="Times New Roman"/>
    </font>
    <font>
      <sz val="6"/>
      <name val="Times New Roman"/>
    </font>
    <font>
      <b/>
      <u/>
      <sz val="8"/>
      <name val="Times New Roman"/>
    </font>
    <font>
      <sz val="7"/>
      <name val="Times New Roman"/>
      <family val="2"/>
    </font>
    <font>
      <sz val="8"/>
      <name val="Times New Roman"/>
    </font>
    <font>
      <sz val="6"/>
      <name val="Times New Roman"/>
      <family val="2"/>
    </font>
    <font>
      <b/>
      <sz val="7"/>
      <name val="Times New Roman"/>
      <family val="2"/>
    </font>
    <font>
      <b/>
      <sz val="8"/>
      <name val="Arial"/>
    </font>
    <font>
      <b/>
      <sz val="8"/>
      <name val="Times New Roman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2" fontId="6" fillId="0" borderId="4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1133475</xdr:colOff>
      <xdr:row>38</xdr:row>
      <xdr:rowOff>47625</xdr:rowOff>
    </xdr:from>
    <xdr:to>
      <xdr:col>8</xdr:col>
      <xdr:colOff>114300</xdr:colOff>
      <xdr:row>42</xdr:row>
      <xdr:rowOff>38100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966787</xdr:colOff>
      <xdr:row>36</xdr:row>
      <xdr:rowOff>52409</xdr:rowOff>
    </xdr:from>
    <xdr:to>
      <xdr:col>7</xdr:col>
      <xdr:colOff>1460500</xdr:colOff>
      <xdr:row>38</xdr:row>
      <xdr:rowOff>31750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7537" y="5457847"/>
          <a:ext cx="493713" cy="24921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3</xdr:col>
      <xdr:colOff>95250</xdr:colOff>
      <xdr:row>43</xdr:row>
      <xdr:rowOff>57150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38</xdr:row>
      <xdr:rowOff>47625</xdr:rowOff>
    </xdr:from>
    <xdr:to>
      <xdr:col>20</xdr:col>
      <xdr:colOff>114300</xdr:colOff>
      <xdr:row>42</xdr:row>
      <xdr:rowOff>38100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942976</xdr:colOff>
      <xdr:row>36</xdr:row>
      <xdr:rowOff>63500</xdr:rowOff>
    </xdr:from>
    <xdr:to>
      <xdr:col>19</xdr:col>
      <xdr:colOff>1446166</xdr:colOff>
      <xdr:row>38</xdr:row>
      <xdr:rowOff>47625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43851" y="5468938"/>
          <a:ext cx="503190" cy="2540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37</xdr:row>
      <xdr:rowOff>0</xdr:rowOff>
    </xdr:from>
    <xdr:to>
      <xdr:col>15</xdr:col>
      <xdr:colOff>95250</xdr:colOff>
      <xdr:row>43</xdr:row>
      <xdr:rowOff>57150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82</xdr:row>
      <xdr:rowOff>47625</xdr:rowOff>
    </xdr:from>
    <xdr:to>
      <xdr:col>8</xdr:col>
      <xdr:colOff>114300</xdr:colOff>
      <xdr:row>86</xdr:row>
      <xdr:rowOff>38100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434975</xdr:colOff>
      <xdr:row>80</xdr:row>
      <xdr:rowOff>121918</xdr:rowOff>
    </xdr:from>
    <xdr:to>
      <xdr:col>7</xdr:col>
      <xdr:colOff>1008063</xdr:colOff>
      <xdr:row>82</xdr:row>
      <xdr:rowOff>31749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5725" y="12020231"/>
          <a:ext cx="573088" cy="22733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81</xdr:row>
      <xdr:rowOff>0</xdr:rowOff>
    </xdr:from>
    <xdr:to>
      <xdr:col>3</xdr:col>
      <xdr:colOff>95250</xdr:colOff>
      <xdr:row>87</xdr:row>
      <xdr:rowOff>57150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82</xdr:row>
      <xdr:rowOff>47625</xdr:rowOff>
    </xdr:from>
    <xdr:to>
      <xdr:col>20</xdr:col>
      <xdr:colOff>114300</xdr:colOff>
      <xdr:row>86</xdr:row>
      <xdr:rowOff>38100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80</xdr:row>
      <xdr:rowOff>57150</xdr:rowOff>
    </xdr:from>
    <xdr:to>
      <xdr:col>20</xdr:col>
      <xdr:colOff>257175</xdr:colOff>
      <xdr:row>82</xdr:row>
      <xdr:rowOff>47625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81</xdr:row>
      <xdr:rowOff>0</xdr:rowOff>
    </xdr:from>
    <xdr:to>
      <xdr:col>15</xdr:col>
      <xdr:colOff>95250</xdr:colOff>
      <xdr:row>87</xdr:row>
      <xdr:rowOff>57150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126</xdr:row>
      <xdr:rowOff>47625</xdr:rowOff>
    </xdr:from>
    <xdr:to>
      <xdr:col>8</xdr:col>
      <xdr:colOff>114300</xdr:colOff>
      <xdr:row>130</xdr:row>
      <xdr:rowOff>38100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124</xdr:row>
      <xdr:rowOff>57150</xdr:rowOff>
    </xdr:from>
    <xdr:to>
      <xdr:col>8</xdr:col>
      <xdr:colOff>257175</xdr:colOff>
      <xdr:row>126</xdr:row>
      <xdr:rowOff>47625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125</xdr:row>
      <xdr:rowOff>0</xdr:rowOff>
    </xdr:from>
    <xdr:to>
      <xdr:col>3</xdr:col>
      <xdr:colOff>95250</xdr:colOff>
      <xdr:row>131</xdr:row>
      <xdr:rowOff>57150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126</xdr:row>
      <xdr:rowOff>47625</xdr:rowOff>
    </xdr:from>
    <xdr:to>
      <xdr:col>20</xdr:col>
      <xdr:colOff>114300</xdr:colOff>
      <xdr:row>130</xdr:row>
      <xdr:rowOff>38100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124</xdr:row>
      <xdr:rowOff>57150</xdr:rowOff>
    </xdr:from>
    <xdr:to>
      <xdr:col>20</xdr:col>
      <xdr:colOff>257175</xdr:colOff>
      <xdr:row>126</xdr:row>
      <xdr:rowOff>47625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125</xdr:row>
      <xdr:rowOff>0</xdr:rowOff>
    </xdr:from>
    <xdr:to>
      <xdr:col>15</xdr:col>
      <xdr:colOff>95250</xdr:colOff>
      <xdr:row>131</xdr:row>
      <xdr:rowOff>57150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170</xdr:row>
      <xdr:rowOff>47625</xdr:rowOff>
    </xdr:from>
    <xdr:to>
      <xdr:col>8</xdr:col>
      <xdr:colOff>114300</xdr:colOff>
      <xdr:row>174</xdr:row>
      <xdr:rowOff>38100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168</xdr:row>
      <xdr:rowOff>57150</xdr:rowOff>
    </xdr:from>
    <xdr:to>
      <xdr:col>8</xdr:col>
      <xdr:colOff>257175</xdr:colOff>
      <xdr:row>170</xdr:row>
      <xdr:rowOff>47625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169</xdr:row>
      <xdr:rowOff>0</xdr:rowOff>
    </xdr:from>
    <xdr:to>
      <xdr:col>3</xdr:col>
      <xdr:colOff>95250</xdr:colOff>
      <xdr:row>175</xdr:row>
      <xdr:rowOff>57150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170</xdr:row>
      <xdr:rowOff>47625</xdr:rowOff>
    </xdr:from>
    <xdr:to>
      <xdr:col>20</xdr:col>
      <xdr:colOff>114300</xdr:colOff>
      <xdr:row>174</xdr:row>
      <xdr:rowOff>38100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168</xdr:row>
      <xdr:rowOff>57150</xdr:rowOff>
    </xdr:from>
    <xdr:to>
      <xdr:col>20</xdr:col>
      <xdr:colOff>257175</xdr:colOff>
      <xdr:row>170</xdr:row>
      <xdr:rowOff>47625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169</xdr:row>
      <xdr:rowOff>0</xdr:rowOff>
    </xdr:from>
    <xdr:to>
      <xdr:col>15</xdr:col>
      <xdr:colOff>95250</xdr:colOff>
      <xdr:row>175</xdr:row>
      <xdr:rowOff>57150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214</xdr:row>
      <xdr:rowOff>47625</xdr:rowOff>
    </xdr:from>
    <xdr:to>
      <xdr:col>8</xdr:col>
      <xdr:colOff>114300</xdr:colOff>
      <xdr:row>218</xdr:row>
      <xdr:rowOff>38100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212</xdr:row>
      <xdr:rowOff>57150</xdr:rowOff>
    </xdr:from>
    <xdr:to>
      <xdr:col>8</xdr:col>
      <xdr:colOff>257175</xdr:colOff>
      <xdr:row>214</xdr:row>
      <xdr:rowOff>47625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213</xdr:row>
      <xdr:rowOff>0</xdr:rowOff>
    </xdr:from>
    <xdr:to>
      <xdr:col>3</xdr:col>
      <xdr:colOff>95250</xdr:colOff>
      <xdr:row>219</xdr:row>
      <xdr:rowOff>57150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214</xdr:row>
      <xdr:rowOff>47625</xdr:rowOff>
    </xdr:from>
    <xdr:to>
      <xdr:col>20</xdr:col>
      <xdr:colOff>114300</xdr:colOff>
      <xdr:row>218</xdr:row>
      <xdr:rowOff>38100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212</xdr:row>
      <xdr:rowOff>57150</xdr:rowOff>
    </xdr:from>
    <xdr:to>
      <xdr:col>20</xdr:col>
      <xdr:colOff>257175</xdr:colOff>
      <xdr:row>214</xdr:row>
      <xdr:rowOff>47625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213</xdr:row>
      <xdr:rowOff>0</xdr:rowOff>
    </xdr:from>
    <xdr:to>
      <xdr:col>15</xdr:col>
      <xdr:colOff>95250</xdr:colOff>
      <xdr:row>219</xdr:row>
      <xdr:rowOff>57150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X220"/>
  <sheetViews>
    <sheetView tabSelected="1" topLeftCell="A100" zoomScale="120" zoomScaleNormal="120" workbookViewId="0">
      <selection activeCell="S199" sqref="S199:U199"/>
    </sheetView>
  </sheetViews>
  <sheetFormatPr defaultColWidth="10.5" defaultRowHeight="11.45" customHeight="1" x14ac:dyDescent="0.2"/>
  <cols>
    <col min="1" max="1" width="1.5" style="1" customWidth="1"/>
    <col min="2" max="6" width="5.83203125" style="1" customWidth="1"/>
    <col min="7" max="7" width="7.6640625" style="1" customWidth="1"/>
    <col min="8" max="8" width="26.5" style="1" customWidth="1"/>
    <col min="9" max="9" width="6.1640625" style="1" customWidth="1"/>
    <col min="10" max="11" width="5.83203125" style="1" customWidth="1"/>
    <col min="12" max="13" width="1.5" style="1" customWidth="1"/>
    <col min="14" max="18" width="5.83203125" style="1" customWidth="1"/>
    <col min="19" max="19" width="7.6640625" style="1" customWidth="1"/>
    <col min="20" max="20" width="26.5" style="1" customWidth="1"/>
    <col min="21" max="21" width="6.1640625" style="1" customWidth="1"/>
    <col min="22" max="23" width="5.83203125" style="1" customWidth="1"/>
    <col min="24" max="24" width="4.1640625" style="1" customWidth="1"/>
  </cols>
  <sheetData>
    <row r="1" spans="1:24" ht="18.95" customHeight="1" x14ac:dyDescent="0.2">
      <c r="A1" s="2"/>
      <c r="B1" s="26" t="s">
        <v>0</v>
      </c>
      <c r="C1" s="26"/>
      <c r="D1" s="26"/>
      <c r="E1" s="26"/>
      <c r="I1" s="30" t="s">
        <v>1</v>
      </c>
      <c r="J1" s="30"/>
      <c r="K1" s="30"/>
      <c r="M1" s="2"/>
      <c r="N1" s="26" t="s">
        <v>0</v>
      </c>
      <c r="O1" s="26"/>
      <c r="P1" s="26"/>
      <c r="Q1" s="26"/>
      <c r="U1" s="30" t="s">
        <v>1</v>
      </c>
      <c r="V1" s="30"/>
      <c r="W1" s="30"/>
    </row>
    <row r="2" spans="1:24" ht="18.95" customHeight="1" x14ac:dyDescent="0.2">
      <c r="B2" s="27"/>
      <c r="C2" s="28"/>
      <c r="D2" s="28"/>
      <c r="E2" s="29"/>
      <c r="H2" s="30" t="s">
        <v>2</v>
      </c>
      <c r="I2" s="30"/>
      <c r="J2" s="30"/>
      <c r="K2" s="30"/>
      <c r="N2" s="27"/>
      <c r="O2" s="28"/>
      <c r="P2" s="28"/>
      <c r="Q2" s="29"/>
      <c r="T2" s="30" t="s">
        <v>2</v>
      </c>
      <c r="U2" s="30"/>
      <c r="V2" s="30"/>
      <c r="W2" s="30"/>
    </row>
    <row r="3" spans="1:24" ht="12.95" customHeight="1" x14ac:dyDescent="0.2">
      <c r="I3" s="30" t="s">
        <v>3</v>
      </c>
      <c r="J3" s="30"/>
      <c r="K3" s="30"/>
      <c r="U3" s="30" t="s">
        <v>3</v>
      </c>
      <c r="V3" s="30"/>
      <c r="W3" s="30"/>
    </row>
    <row r="4" spans="1:24" ht="11.1" customHeight="1" x14ac:dyDescent="0.2"/>
    <row r="5" spans="1:24" ht="26.1" customHeight="1" x14ac:dyDescent="0.2">
      <c r="E5" s="31" t="s">
        <v>4</v>
      </c>
      <c r="F5" s="31"/>
      <c r="G5" s="31"/>
      <c r="H5" s="31"/>
      <c r="I5" s="31"/>
      <c r="J5" s="31"/>
      <c r="K5" s="31"/>
      <c r="Q5" s="31" t="s">
        <v>4</v>
      </c>
      <c r="R5" s="31"/>
      <c r="S5" s="31"/>
      <c r="T5" s="31"/>
      <c r="U5" s="31"/>
      <c r="V5" s="31"/>
      <c r="W5" s="31"/>
    </row>
    <row r="6" spans="1:24" ht="11.1" customHeight="1" x14ac:dyDescent="0.2">
      <c r="E6" s="32" t="s">
        <v>5</v>
      </c>
      <c r="F6" s="32"/>
      <c r="G6" s="32"/>
      <c r="H6" s="32"/>
      <c r="I6" s="32"/>
      <c r="J6" s="32"/>
      <c r="K6" s="32"/>
      <c r="Q6" s="32" t="s">
        <v>5</v>
      </c>
      <c r="R6" s="32"/>
      <c r="S6" s="32"/>
      <c r="T6" s="32"/>
      <c r="U6" s="32"/>
      <c r="V6" s="32"/>
      <c r="W6" s="32"/>
    </row>
    <row r="7" spans="1:24" s="3" customFormat="1" ht="15.95" customHeight="1" x14ac:dyDescent="0.2">
      <c r="A7" s="4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33" t="s">
        <v>11</v>
      </c>
      <c r="H7" s="33"/>
      <c r="I7" s="33"/>
      <c r="J7" s="5" t="s">
        <v>12</v>
      </c>
      <c r="K7" s="5" t="s">
        <v>13</v>
      </c>
      <c r="M7" s="4"/>
      <c r="N7" s="5" t="s">
        <v>6</v>
      </c>
      <c r="O7" s="5" t="s">
        <v>7</v>
      </c>
      <c r="P7" s="5" t="s">
        <v>8</v>
      </c>
      <c r="Q7" s="5" t="s">
        <v>9</v>
      </c>
      <c r="R7" s="5" t="s">
        <v>10</v>
      </c>
      <c r="S7" s="33" t="s">
        <v>11</v>
      </c>
      <c r="T7" s="33"/>
      <c r="U7" s="33"/>
      <c r="V7" s="5" t="s">
        <v>12</v>
      </c>
      <c r="W7" s="5" t="s">
        <v>13</v>
      </c>
    </row>
    <row r="8" spans="1:24" s="1" customFormat="1" ht="11.1" customHeight="1" x14ac:dyDescent="0.2">
      <c r="A8" s="6"/>
      <c r="B8" s="7"/>
      <c r="C8" s="7"/>
      <c r="D8" s="7"/>
      <c r="E8" s="7"/>
      <c r="F8" s="7"/>
      <c r="G8" s="34" t="s">
        <v>14</v>
      </c>
      <c r="H8" s="34"/>
      <c r="I8" s="34"/>
      <c r="J8" s="8"/>
      <c r="K8" s="8"/>
      <c r="M8" s="6"/>
      <c r="N8" s="7"/>
      <c r="O8" s="7"/>
      <c r="P8" s="7"/>
      <c r="Q8" s="7"/>
      <c r="R8" s="7"/>
      <c r="S8" s="34" t="s">
        <v>14</v>
      </c>
      <c r="T8" s="34"/>
      <c r="U8" s="34"/>
      <c r="V8" s="8"/>
      <c r="W8" s="8"/>
    </row>
    <row r="9" spans="1:24" s="1" customFormat="1" ht="9.9499999999999993" customHeight="1" x14ac:dyDescent="0.2">
      <c r="A9" s="9"/>
      <c r="B9" s="35" t="s">
        <v>15</v>
      </c>
      <c r="C9" s="35" t="s">
        <v>16</v>
      </c>
      <c r="D9" s="35" t="s">
        <v>17</v>
      </c>
      <c r="E9" s="37" t="s">
        <v>18</v>
      </c>
      <c r="F9" s="39" t="s">
        <v>19</v>
      </c>
      <c r="G9" s="41" t="s">
        <v>20</v>
      </c>
      <c r="H9" s="41"/>
      <c r="I9" s="41"/>
      <c r="J9" s="37" t="s">
        <v>21</v>
      </c>
      <c r="K9" s="37" t="s">
        <v>22</v>
      </c>
      <c r="M9" s="9"/>
      <c r="N9" s="35" t="s">
        <v>15</v>
      </c>
      <c r="O9" s="35" t="s">
        <v>16</v>
      </c>
      <c r="P9" s="35" t="s">
        <v>17</v>
      </c>
      <c r="Q9" s="37" t="s">
        <v>18</v>
      </c>
      <c r="R9" s="39" t="s">
        <v>19</v>
      </c>
      <c r="S9" s="41" t="s">
        <v>20</v>
      </c>
      <c r="T9" s="41"/>
      <c r="U9" s="41"/>
      <c r="V9" s="37" t="s">
        <v>21</v>
      </c>
      <c r="W9" s="37" t="s">
        <v>22</v>
      </c>
    </row>
    <row r="10" spans="1:24" ht="11.1" customHeight="1" x14ac:dyDescent="0.2">
      <c r="A10" s="10"/>
      <c r="B10" s="36"/>
      <c r="C10" s="36"/>
      <c r="D10" s="36"/>
      <c r="E10" s="38"/>
      <c r="F10" s="40"/>
      <c r="G10" s="42" t="s">
        <v>23</v>
      </c>
      <c r="H10" s="42"/>
      <c r="I10" s="42"/>
      <c r="J10" s="38"/>
      <c r="K10" s="38"/>
      <c r="L10" s="11"/>
      <c r="M10" s="10"/>
      <c r="N10" s="36"/>
      <c r="O10" s="36"/>
      <c r="P10" s="36"/>
      <c r="Q10" s="38"/>
      <c r="R10" s="40"/>
      <c r="S10" s="42" t="s">
        <v>23</v>
      </c>
      <c r="T10" s="42"/>
      <c r="U10" s="42"/>
      <c r="V10" s="38"/>
      <c r="W10" s="38"/>
      <c r="X10" s="11"/>
    </row>
    <row r="11" spans="1:24" s="1" customFormat="1" ht="9.9499999999999993" customHeight="1" x14ac:dyDescent="0.2">
      <c r="A11" s="9"/>
      <c r="B11" s="35" t="s">
        <v>24</v>
      </c>
      <c r="C11" s="35" t="s">
        <v>25</v>
      </c>
      <c r="D11" s="35" t="s">
        <v>26</v>
      </c>
      <c r="E11" s="37">
        <v>152.38</v>
      </c>
      <c r="F11" s="39" t="s">
        <v>27</v>
      </c>
      <c r="G11" s="41" t="s">
        <v>28</v>
      </c>
      <c r="H11" s="41"/>
      <c r="I11" s="41"/>
      <c r="J11" s="37" t="s">
        <v>29</v>
      </c>
      <c r="K11" s="37" t="s">
        <v>30</v>
      </c>
      <c r="M11" s="9"/>
      <c r="N11" s="35" t="s">
        <v>24</v>
      </c>
      <c r="O11" s="35" t="s">
        <v>25</v>
      </c>
      <c r="P11" s="35" t="s">
        <v>26</v>
      </c>
      <c r="Q11" s="37">
        <v>152.38</v>
      </c>
      <c r="R11" s="39" t="s">
        <v>27</v>
      </c>
      <c r="S11" s="41" t="s">
        <v>28</v>
      </c>
      <c r="T11" s="41"/>
      <c r="U11" s="41"/>
      <c r="V11" s="37" t="s">
        <v>29</v>
      </c>
      <c r="W11" s="37" t="s">
        <v>30</v>
      </c>
    </row>
    <row r="12" spans="1:24" ht="11.1" customHeight="1" x14ac:dyDescent="0.2">
      <c r="A12" s="10"/>
      <c r="B12" s="36"/>
      <c r="C12" s="36"/>
      <c r="D12" s="36"/>
      <c r="E12" s="38"/>
      <c r="F12" s="40"/>
      <c r="G12" s="42" t="s">
        <v>31</v>
      </c>
      <c r="H12" s="42"/>
      <c r="I12" s="42"/>
      <c r="J12" s="38"/>
      <c r="K12" s="38"/>
      <c r="L12" s="11"/>
      <c r="M12" s="10"/>
      <c r="N12" s="36"/>
      <c r="O12" s="36"/>
      <c r="P12" s="36"/>
      <c r="Q12" s="38"/>
      <c r="R12" s="40"/>
      <c r="S12" s="42" t="s">
        <v>31</v>
      </c>
      <c r="T12" s="42"/>
      <c r="U12" s="42"/>
      <c r="V12" s="38"/>
      <c r="W12" s="38"/>
      <c r="X12" s="11"/>
    </row>
    <row r="13" spans="1:24" s="1" customFormat="1" ht="9.9499999999999993" customHeight="1" x14ac:dyDescent="0.2">
      <c r="A13" s="9"/>
      <c r="B13" s="35" t="s">
        <v>32</v>
      </c>
      <c r="C13" s="35" t="s">
        <v>33</v>
      </c>
      <c r="D13" s="35" t="s">
        <v>34</v>
      </c>
      <c r="E13" s="37" t="s">
        <v>35</v>
      </c>
      <c r="F13" s="39" t="s">
        <v>36</v>
      </c>
      <c r="G13" s="41" t="s">
        <v>37</v>
      </c>
      <c r="H13" s="41"/>
      <c r="I13" s="41"/>
      <c r="J13" s="37" t="s">
        <v>38</v>
      </c>
      <c r="K13" s="37" t="s">
        <v>39</v>
      </c>
      <c r="M13" s="9"/>
      <c r="N13" s="35" t="s">
        <v>32</v>
      </c>
      <c r="O13" s="35" t="s">
        <v>33</v>
      </c>
      <c r="P13" s="35" t="s">
        <v>34</v>
      </c>
      <c r="Q13" s="37" t="s">
        <v>35</v>
      </c>
      <c r="R13" s="39" t="s">
        <v>36</v>
      </c>
      <c r="S13" s="41" t="s">
        <v>37</v>
      </c>
      <c r="T13" s="41"/>
      <c r="U13" s="41"/>
      <c r="V13" s="37" t="s">
        <v>38</v>
      </c>
      <c r="W13" s="37" t="s">
        <v>39</v>
      </c>
    </row>
    <row r="14" spans="1:24" ht="11.1" customHeight="1" x14ac:dyDescent="0.2">
      <c r="A14" s="10"/>
      <c r="B14" s="36"/>
      <c r="C14" s="36"/>
      <c r="D14" s="36"/>
      <c r="E14" s="38"/>
      <c r="F14" s="40"/>
      <c r="G14" s="42" t="s">
        <v>40</v>
      </c>
      <c r="H14" s="42"/>
      <c r="I14" s="42"/>
      <c r="J14" s="38"/>
      <c r="K14" s="38"/>
      <c r="L14" s="11"/>
      <c r="M14" s="10"/>
      <c r="N14" s="36"/>
      <c r="O14" s="36"/>
      <c r="P14" s="36"/>
      <c r="Q14" s="38"/>
      <c r="R14" s="40"/>
      <c r="S14" s="42" t="s">
        <v>40</v>
      </c>
      <c r="T14" s="42"/>
      <c r="U14" s="42"/>
      <c r="V14" s="38"/>
      <c r="W14" s="38"/>
      <c r="X14" s="11"/>
    </row>
    <row r="15" spans="1:24" ht="11.1" customHeight="1" x14ac:dyDescent="0.2">
      <c r="A15" s="12"/>
      <c r="B15" s="13" t="s">
        <v>41</v>
      </c>
      <c r="C15" s="13" t="s">
        <v>42</v>
      </c>
      <c r="D15" s="13" t="s">
        <v>43</v>
      </c>
      <c r="E15" s="13">
        <f>E13+E11+E9</f>
        <v>377.62</v>
      </c>
      <c r="F15" s="14"/>
      <c r="G15" s="43" t="s">
        <v>44</v>
      </c>
      <c r="H15" s="43"/>
      <c r="I15" s="43"/>
      <c r="J15" s="21">
        <v>400</v>
      </c>
      <c r="K15" s="13" t="s">
        <v>45</v>
      </c>
      <c r="M15" s="12"/>
      <c r="N15" s="13" t="s">
        <v>41</v>
      </c>
      <c r="O15" s="13" t="s">
        <v>42</v>
      </c>
      <c r="P15" s="13" t="s">
        <v>43</v>
      </c>
      <c r="Q15" s="13">
        <f>Q13+Q11+Q9</f>
        <v>377.62</v>
      </c>
      <c r="R15" s="14"/>
      <c r="S15" s="43" t="s">
        <v>44</v>
      </c>
      <c r="T15" s="43"/>
      <c r="U15" s="43"/>
      <c r="V15" s="21">
        <v>400</v>
      </c>
      <c r="W15" s="13" t="s">
        <v>45</v>
      </c>
    </row>
    <row r="16" spans="1:24" s="1" customFormat="1" ht="11.1" customHeight="1" x14ac:dyDescent="0.2">
      <c r="A16" s="6"/>
      <c r="B16" s="7"/>
      <c r="C16" s="7"/>
      <c r="D16" s="7"/>
      <c r="E16" s="7"/>
      <c r="F16" s="7"/>
      <c r="G16" s="34" t="s">
        <v>46</v>
      </c>
      <c r="H16" s="34"/>
      <c r="I16" s="34"/>
      <c r="J16" s="8"/>
      <c r="K16" s="8"/>
      <c r="M16" s="6"/>
      <c r="N16" s="7"/>
      <c r="O16" s="7"/>
      <c r="P16" s="7"/>
      <c r="Q16" s="7"/>
      <c r="R16" s="7"/>
      <c r="S16" s="34" t="s">
        <v>46</v>
      </c>
      <c r="T16" s="34"/>
      <c r="U16" s="34"/>
      <c r="V16" s="8"/>
      <c r="W16" s="8"/>
    </row>
    <row r="17" spans="1:24" s="1" customFormat="1" ht="9.9499999999999993" customHeight="1" x14ac:dyDescent="0.2">
      <c r="A17" s="9"/>
      <c r="B17" s="15" t="s">
        <v>47</v>
      </c>
      <c r="C17" s="15" t="s">
        <v>47</v>
      </c>
      <c r="D17" s="15" t="s">
        <v>48</v>
      </c>
      <c r="E17" s="15" t="s">
        <v>49</v>
      </c>
      <c r="F17" s="14" t="s">
        <v>50</v>
      </c>
      <c r="G17" s="44" t="s">
        <v>51</v>
      </c>
      <c r="H17" s="44"/>
      <c r="I17" s="44"/>
      <c r="J17" s="15">
        <v>130</v>
      </c>
      <c r="K17" s="15">
        <v>16.32</v>
      </c>
      <c r="M17" s="9"/>
      <c r="N17" s="15" t="s">
        <v>47</v>
      </c>
      <c r="O17" s="15" t="s">
        <v>47</v>
      </c>
      <c r="P17" s="15" t="s">
        <v>48</v>
      </c>
      <c r="Q17" s="15" t="s">
        <v>49</v>
      </c>
      <c r="R17" s="14" t="s">
        <v>50</v>
      </c>
      <c r="S17" s="44" t="s">
        <v>51</v>
      </c>
      <c r="T17" s="44"/>
      <c r="U17" s="44"/>
      <c r="V17" s="15">
        <v>130</v>
      </c>
      <c r="W17" s="15">
        <v>16.32</v>
      </c>
    </row>
    <row r="18" spans="1:24" ht="11.1" customHeight="1" x14ac:dyDescent="0.2">
      <c r="A18" s="12"/>
      <c r="B18" s="13" t="s">
        <v>47</v>
      </c>
      <c r="C18" s="13" t="s">
        <v>47</v>
      </c>
      <c r="D18" s="13" t="s">
        <v>48</v>
      </c>
      <c r="E18" s="13" t="s">
        <v>49</v>
      </c>
      <c r="F18" s="14"/>
      <c r="G18" s="43" t="s">
        <v>44</v>
      </c>
      <c r="H18" s="43"/>
      <c r="I18" s="43"/>
      <c r="J18" s="14"/>
      <c r="K18" s="13">
        <v>16.32</v>
      </c>
      <c r="M18" s="12"/>
      <c r="N18" s="13" t="s">
        <v>47</v>
      </c>
      <c r="O18" s="13" t="s">
        <v>47</v>
      </c>
      <c r="P18" s="13" t="s">
        <v>48</v>
      </c>
      <c r="Q18" s="13" t="s">
        <v>49</v>
      </c>
      <c r="R18" s="14"/>
      <c r="S18" s="43" t="s">
        <v>44</v>
      </c>
      <c r="T18" s="43"/>
      <c r="U18" s="43"/>
      <c r="V18" s="14"/>
      <c r="W18" s="13">
        <v>16.32</v>
      </c>
    </row>
    <row r="19" spans="1:24" s="1" customFormat="1" ht="11.1" customHeight="1" x14ac:dyDescent="0.2">
      <c r="A19" s="6"/>
      <c r="B19" s="7"/>
      <c r="C19" s="7"/>
      <c r="D19" s="7"/>
      <c r="E19" s="7"/>
      <c r="F19" s="7"/>
      <c r="G19" s="34" t="s">
        <v>52</v>
      </c>
      <c r="H19" s="34"/>
      <c r="I19" s="34"/>
      <c r="J19" s="8"/>
      <c r="K19" s="8"/>
      <c r="M19" s="6"/>
      <c r="N19" s="7"/>
      <c r="O19" s="7"/>
      <c r="P19" s="7"/>
      <c r="Q19" s="7"/>
      <c r="R19" s="7"/>
      <c r="S19" s="34" t="s">
        <v>52</v>
      </c>
      <c r="T19" s="34"/>
      <c r="U19" s="34"/>
      <c r="V19" s="8"/>
      <c r="W19" s="8"/>
    </row>
    <row r="20" spans="1:24" s="1" customFormat="1" ht="9.9499999999999993" customHeight="1" x14ac:dyDescent="0.2">
      <c r="A20" s="9"/>
      <c r="B20" s="15" t="s">
        <v>53</v>
      </c>
      <c r="C20" s="15" t="s">
        <v>54</v>
      </c>
      <c r="D20" s="15" t="s">
        <v>55</v>
      </c>
      <c r="E20" s="15" t="s">
        <v>56</v>
      </c>
      <c r="F20" s="14" t="s">
        <v>57</v>
      </c>
      <c r="G20" s="44" t="s">
        <v>58</v>
      </c>
      <c r="H20" s="44"/>
      <c r="I20" s="44"/>
      <c r="J20" s="15" t="s">
        <v>59</v>
      </c>
      <c r="K20" s="15" t="s">
        <v>60</v>
      </c>
      <c r="M20" s="9"/>
      <c r="N20" s="15" t="s">
        <v>53</v>
      </c>
      <c r="O20" s="15" t="s">
        <v>54</v>
      </c>
      <c r="P20" s="15" t="s">
        <v>55</v>
      </c>
      <c r="Q20" s="15" t="s">
        <v>56</v>
      </c>
      <c r="R20" s="14" t="s">
        <v>57</v>
      </c>
      <c r="S20" s="44" t="s">
        <v>58</v>
      </c>
      <c r="T20" s="44"/>
      <c r="U20" s="44"/>
      <c r="V20" s="15" t="s">
        <v>59</v>
      </c>
      <c r="W20" s="15" t="s">
        <v>60</v>
      </c>
    </row>
    <row r="21" spans="1:24" s="1" customFormat="1" ht="9.9499999999999993" customHeight="1" x14ac:dyDescent="0.2">
      <c r="A21" s="9"/>
      <c r="B21" s="35" t="s">
        <v>61</v>
      </c>
      <c r="C21" s="35" t="s">
        <v>62</v>
      </c>
      <c r="D21" s="35" t="s">
        <v>63</v>
      </c>
      <c r="E21" s="37">
        <v>160.87</v>
      </c>
      <c r="F21" s="39" t="s">
        <v>64</v>
      </c>
      <c r="G21" s="41" t="s">
        <v>453</v>
      </c>
      <c r="H21" s="41"/>
      <c r="I21" s="41"/>
      <c r="J21" s="37" t="s">
        <v>65</v>
      </c>
      <c r="K21" s="37" t="s">
        <v>66</v>
      </c>
      <c r="M21" s="9"/>
      <c r="N21" s="35" t="s">
        <v>61</v>
      </c>
      <c r="O21" s="35" t="s">
        <v>62</v>
      </c>
      <c r="P21" s="35" t="s">
        <v>63</v>
      </c>
      <c r="Q21" s="37">
        <v>160.87</v>
      </c>
      <c r="R21" s="39" t="s">
        <v>64</v>
      </c>
      <c r="S21" s="41" t="s">
        <v>453</v>
      </c>
      <c r="T21" s="41"/>
      <c r="U21" s="41"/>
      <c r="V21" s="37" t="s">
        <v>65</v>
      </c>
      <c r="W21" s="37" t="s">
        <v>66</v>
      </c>
    </row>
    <row r="22" spans="1:24" ht="15.95" customHeight="1" x14ac:dyDescent="0.2">
      <c r="A22" s="10"/>
      <c r="B22" s="36"/>
      <c r="C22" s="36"/>
      <c r="D22" s="36"/>
      <c r="E22" s="38"/>
      <c r="F22" s="40"/>
      <c r="G22" s="42" t="s">
        <v>67</v>
      </c>
      <c r="H22" s="42"/>
      <c r="I22" s="42"/>
      <c r="J22" s="38"/>
      <c r="K22" s="38"/>
      <c r="L22" s="11"/>
      <c r="M22" s="10"/>
      <c r="N22" s="36"/>
      <c r="O22" s="36"/>
      <c r="P22" s="36"/>
      <c r="Q22" s="38"/>
      <c r="R22" s="40"/>
      <c r="S22" s="42" t="s">
        <v>67</v>
      </c>
      <c r="T22" s="42"/>
      <c r="U22" s="42"/>
      <c r="V22" s="38"/>
      <c r="W22" s="38"/>
      <c r="X22" s="11"/>
    </row>
    <row r="23" spans="1:24" s="1" customFormat="1" ht="9.9499999999999993" customHeight="1" x14ac:dyDescent="0.2">
      <c r="A23" s="9"/>
      <c r="B23" s="35" t="s">
        <v>68</v>
      </c>
      <c r="C23" s="35" t="s">
        <v>69</v>
      </c>
      <c r="D23" s="35" t="s">
        <v>70</v>
      </c>
      <c r="E23" s="37">
        <v>331.93</v>
      </c>
      <c r="F23" s="39" t="s">
        <v>71</v>
      </c>
      <c r="G23" s="41" t="s">
        <v>72</v>
      </c>
      <c r="H23" s="41"/>
      <c r="I23" s="41"/>
      <c r="J23" s="37" t="s">
        <v>73</v>
      </c>
      <c r="K23" s="37" t="s">
        <v>74</v>
      </c>
      <c r="M23" s="9"/>
      <c r="N23" s="35" t="s">
        <v>68</v>
      </c>
      <c r="O23" s="35" t="s">
        <v>69</v>
      </c>
      <c r="P23" s="35" t="s">
        <v>70</v>
      </c>
      <c r="Q23" s="37">
        <v>331.93</v>
      </c>
      <c r="R23" s="39" t="s">
        <v>71</v>
      </c>
      <c r="S23" s="41" t="s">
        <v>72</v>
      </c>
      <c r="T23" s="41"/>
      <c r="U23" s="41"/>
      <c r="V23" s="37" t="s">
        <v>73</v>
      </c>
      <c r="W23" s="37" t="s">
        <v>74</v>
      </c>
    </row>
    <row r="24" spans="1:24" ht="11.1" customHeight="1" x14ac:dyDescent="0.2">
      <c r="A24" s="10"/>
      <c r="B24" s="36"/>
      <c r="C24" s="36"/>
      <c r="D24" s="36"/>
      <c r="E24" s="38"/>
      <c r="F24" s="40"/>
      <c r="G24" s="42" t="s">
        <v>75</v>
      </c>
      <c r="H24" s="42"/>
      <c r="I24" s="42"/>
      <c r="J24" s="38"/>
      <c r="K24" s="38"/>
      <c r="L24" s="11"/>
      <c r="M24" s="10"/>
      <c r="N24" s="36"/>
      <c r="O24" s="36"/>
      <c r="P24" s="36"/>
      <c r="Q24" s="38"/>
      <c r="R24" s="40"/>
      <c r="S24" s="42" t="s">
        <v>75</v>
      </c>
      <c r="T24" s="42"/>
      <c r="U24" s="42"/>
      <c r="V24" s="38"/>
      <c r="W24" s="38"/>
      <c r="X24" s="11"/>
    </row>
    <row r="25" spans="1:24" s="1" customFormat="1" ht="9.9499999999999993" customHeight="1" x14ac:dyDescent="0.2">
      <c r="A25" s="9"/>
      <c r="B25" s="35" t="s">
        <v>76</v>
      </c>
      <c r="C25" s="35" t="s">
        <v>77</v>
      </c>
      <c r="D25" s="35" t="s">
        <v>78</v>
      </c>
      <c r="E25" s="37" t="s">
        <v>79</v>
      </c>
      <c r="F25" s="39" t="s">
        <v>80</v>
      </c>
      <c r="G25" s="41" t="s">
        <v>81</v>
      </c>
      <c r="H25" s="41"/>
      <c r="I25" s="41"/>
      <c r="J25" s="37" t="s">
        <v>82</v>
      </c>
      <c r="K25" s="37" t="s">
        <v>83</v>
      </c>
      <c r="M25" s="9"/>
      <c r="N25" s="35" t="s">
        <v>76</v>
      </c>
      <c r="O25" s="35" t="s">
        <v>77</v>
      </c>
      <c r="P25" s="35" t="s">
        <v>78</v>
      </c>
      <c r="Q25" s="37" t="s">
        <v>79</v>
      </c>
      <c r="R25" s="39" t="s">
        <v>80</v>
      </c>
      <c r="S25" s="41" t="s">
        <v>81</v>
      </c>
      <c r="T25" s="41"/>
      <c r="U25" s="41"/>
      <c r="V25" s="37" t="s">
        <v>82</v>
      </c>
      <c r="W25" s="37" t="s">
        <v>83</v>
      </c>
    </row>
    <row r="26" spans="1:24" ht="11.1" customHeight="1" x14ac:dyDescent="0.2">
      <c r="A26" s="10"/>
      <c r="B26" s="36"/>
      <c r="C26" s="36"/>
      <c r="D26" s="36"/>
      <c r="E26" s="38"/>
      <c r="F26" s="40"/>
      <c r="G26" s="42" t="s">
        <v>84</v>
      </c>
      <c r="H26" s="42"/>
      <c r="I26" s="42"/>
      <c r="J26" s="38"/>
      <c r="K26" s="38"/>
      <c r="L26" s="11"/>
      <c r="M26" s="10"/>
      <c r="N26" s="36"/>
      <c r="O26" s="36"/>
      <c r="P26" s="36"/>
      <c r="Q26" s="38"/>
      <c r="R26" s="40"/>
      <c r="S26" s="42" t="s">
        <v>84</v>
      </c>
      <c r="T26" s="42"/>
      <c r="U26" s="42"/>
      <c r="V26" s="38"/>
      <c r="W26" s="38"/>
      <c r="X26" s="11"/>
    </row>
    <row r="27" spans="1:24" s="1" customFormat="1" ht="9.9499999999999993" customHeight="1" x14ac:dyDescent="0.2">
      <c r="A27" s="9"/>
      <c r="B27" s="15" t="s">
        <v>85</v>
      </c>
      <c r="C27" s="15" t="s">
        <v>86</v>
      </c>
      <c r="D27" s="15" t="s">
        <v>87</v>
      </c>
      <c r="E27" s="15" t="s">
        <v>88</v>
      </c>
      <c r="F27" s="14" t="s">
        <v>50</v>
      </c>
      <c r="G27" s="44" t="s">
        <v>89</v>
      </c>
      <c r="H27" s="44"/>
      <c r="I27" s="44"/>
      <c r="J27" s="15" t="s">
        <v>90</v>
      </c>
      <c r="K27" s="15" t="s">
        <v>91</v>
      </c>
      <c r="M27" s="9"/>
      <c r="N27" s="15" t="s">
        <v>85</v>
      </c>
      <c r="O27" s="15" t="s">
        <v>86</v>
      </c>
      <c r="P27" s="15" t="s">
        <v>87</v>
      </c>
      <c r="Q27" s="15" t="s">
        <v>88</v>
      </c>
      <c r="R27" s="14" t="s">
        <v>50</v>
      </c>
      <c r="S27" s="44" t="s">
        <v>89</v>
      </c>
      <c r="T27" s="44"/>
      <c r="U27" s="44"/>
      <c r="V27" s="15" t="s">
        <v>90</v>
      </c>
      <c r="W27" s="15" t="s">
        <v>91</v>
      </c>
    </row>
    <row r="28" spans="1:24" ht="11.1" customHeight="1" x14ac:dyDescent="0.2">
      <c r="A28" s="12"/>
      <c r="B28" s="13" t="s">
        <v>92</v>
      </c>
      <c r="C28" s="13" t="s">
        <v>93</v>
      </c>
      <c r="D28" s="13" t="s">
        <v>94</v>
      </c>
      <c r="E28" s="13">
        <f>E27+E25+E23+E21+E20</f>
        <v>600.09999999999991</v>
      </c>
      <c r="F28" s="14"/>
      <c r="G28" s="43" t="s">
        <v>44</v>
      </c>
      <c r="H28" s="43"/>
      <c r="I28" s="43"/>
      <c r="J28" s="21">
        <v>581</v>
      </c>
      <c r="K28" s="13" t="s">
        <v>95</v>
      </c>
      <c r="M28" s="12"/>
      <c r="N28" s="13" t="s">
        <v>92</v>
      </c>
      <c r="O28" s="13" t="s">
        <v>93</v>
      </c>
      <c r="P28" s="13" t="s">
        <v>94</v>
      </c>
      <c r="Q28" s="13">
        <f>Q27+Q25+Q23+Q21+Q20</f>
        <v>600.09999999999991</v>
      </c>
      <c r="R28" s="14"/>
      <c r="S28" s="43" t="s">
        <v>44</v>
      </c>
      <c r="T28" s="43"/>
      <c r="U28" s="43"/>
      <c r="V28" s="21">
        <v>581</v>
      </c>
      <c r="W28" s="13" t="s">
        <v>95</v>
      </c>
    </row>
    <row r="29" spans="1:24" s="1" customFormat="1" ht="11.1" customHeight="1" x14ac:dyDescent="0.2">
      <c r="A29" s="6"/>
      <c r="B29" s="7"/>
      <c r="C29" s="7"/>
      <c r="D29" s="7"/>
      <c r="E29" s="7"/>
      <c r="F29" s="7"/>
      <c r="G29" s="34" t="s">
        <v>96</v>
      </c>
      <c r="H29" s="34"/>
      <c r="I29" s="34"/>
      <c r="J29" s="8"/>
      <c r="K29" s="8"/>
      <c r="M29" s="6"/>
      <c r="N29" s="7"/>
      <c r="O29" s="7"/>
      <c r="P29" s="7"/>
      <c r="Q29" s="7"/>
      <c r="R29" s="7"/>
      <c r="S29" s="34" t="s">
        <v>96</v>
      </c>
      <c r="T29" s="34"/>
      <c r="U29" s="34"/>
      <c r="V29" s="8"/>
      <c r="W29" s="8"/>
    </row>
    <row r="30" spans="1:24" s="1" customFormat="1" ht="9.9499999999999993" customHeight="1" x14ac:dyDescent="0.2">
      <c r="A30" s="9"/>
      <c r="B30" s="35" t="s">
        <v>351</v>
      </c>
      <c r="C30" s="35" t="s">
        <v>352</v>
      </c>
      <c r="D30" s="35" t="s">
        <v>353</v>
      </c>
      <c r="E30" s="37" t="s">
        <v>354</v>
      </c>
      <c r="F30" s="39" t="s">
        <v>355</v>
      </c>
      <c r="G30" s="41" t="s">
        <v>356</v>
      </c>
      <c r="H30" s="41"/>
      <c r="I30" s="41"/>
      <c r="J30" s="37" t="s">
        <v>38</v>
      </c>
      <c r="K30" s="37" t="s">
        <v>357</v>
      </c>
      <c r="M30" s="9"/>
      <c r="N30" s="35" t="s">
        <v>351</v>
      </c>
      <c r="O30" s="35" t="s">
        <v>352</v>
      </c>
      <c r="P30" s="35" t="s">
        <v>353</v>
      </c>
      <c r="Q30" s="37" t="s">
        <v>354</v>
      </c>
      <c r="R30" s="39" t="s">
        <v>355</v>
      </c>
      <c r="S30" s="41" t="s">
        <v>356</v>
      </c>
      <c r="T30" s="41"/>
      <c r="U30" s="41"/>
      <c r="V30" s="37" t="s">
        <v>38</v>
      </c>
      <c r="W30" s="37" t="s">
        <v>357</v>
      </c>
    </row>
    <row r="31" spans="1:24" ht="15.95" customHeight="1" x14ac:dyDescent="0.2">
      <c r="A31" s="10"/>
      <c r="B31" s="36"/>
      <c r="C31" s="36"/>
      <c r="D31" s="36"/>
      <c r="E31" s="38"/>
      <c r="F31" s="40"/>
      <c r="G31" s="42" t="s">
        <v>358</v>
      </c>
      <c r="H31" s="42"/>
      <c r="I31" s="42"/>
      <c r="J31" s="38"/>
      <c r="K31" s="38"/>
      <c r="L31" s="11"/>
      <c r="M31" s="10"/>
      <c r="N31" s="36"/>
      <c r="O31" s="36"/>
      <c r="P31" s="36"/>
      <c r="Q31" s="38"/>
      <c r="R31" s="40"/>
      <c r="S31" s="42" t="s">
        <v>358</v>
      </c>
      <c r="T31" s="42"/>
      <c r="U31" s="42"/>
      <c r="V31" s="38"/>
      <c r="W31" s="38"/>
      <c r="X31" s="11"/>
    </row>
    <row r="32" spans="1:24" s="1" customFormat="1" ht="9.9499999999999993" customHeight="1" x14ac:dyDescent="0.2">
      <c r="A32" s="9"/>
      <c r="B32" s="35" t="s">
        <v>77</v>
      </c>
      <c r="C32" s="35" t="s">
        <v>77</v>
      </c>
      <c r="D32" s="35" t="s">
        <v>204</v>
      </c>
      <c r="E32" s="37" t="s">
        <v>205</v>
      </c>
      <c r="F32" s="39" t="s">
        <v>206</v>
      </c>
      <c r="G32" s="41" t="s">
        <v>207</v>
      </c>
      <c r="H32" s="41"/>
      <c r="I32" s="41"/>
      <c r="J32" s="37" t="s">
        <v>38</v>
      </c>
      <c r="K32" s="37" t="s">
        <v>208</v>
      </c>
      <c r="M32" s="9"/>
      <c r="N32" s="35" t="s">
        <v>77</v>
      </c>
      <c r="O32" s="35" t="s">
        <v>77</v>
      </c>
      <c r="P32" s="35" t="s">
        <v>204</v>
      </c>
      <c r="Q32" s="37" t="s">
        <v>205</v>
      </c>
      <c r="R32" s="39" t="s">
        <v>206</v>
      </c>
      <c r="S32" s="41" t="s">
        <v>207</v>
      </c>
      <c r="T32" s="41"/>
      <c r="U32" s="41"/>
      <c r="V32" s="37" t="s">
        <v>38</v>
      </c>
      <c r="W32" s="37" t="s">
        <v>208</v>
      </c>
    </row>
    <row r="33" spans="1:24" ht="11.1" customHeight="1" x14ac:dyDescent="0.2">
      <c r="A33" s="10"/>
      <c r="B33" s="36"/>
      <c r="C33" s="36"/>
      <c r="D33" s="36"/>
      <c r="E33" s="38"/>
      <c r="F33" s="40"/>
      <c r="G33" s="42" t="s">
        <v>209</v>
      </c>
      <c r="H33" s="42"/>
      <c r="I33" s="42"/>
      <c r="J33" s="38"/>
      <c r="K33" s="38"/>
      <c r="L33" s="11"/>
      <c r="M33" s="10"/>
      <c r="N33" s="36"/>
      <c r="O33" s="36"/>
      <c r="P33" s="36"/>
      <c r="Q33" s="38"/>
      <c r="R33" s="40"/>
      <c r="S33" s="42" t="s">
        <v>209</v>
      </c>
      <c r="T33" s="42"/>
      <c r="U33" s="42"/>
      <c r="V33" s="38"/>
      <c r="W33" s="38"/>
      <c r="X33" s="11"/>
    </row>
    <row r="34" spans="1:24" ht="11.1" customHeight="1" x14ac:dyDescent="0.2">
      <c r="A34" s="12"/>
      <c r="B34" s="15" t="s">
        <v>359</v>
      </c>
      <c r="C34" s="15" t="s">
        <v>360</v>
      </c>
      <c r="D34" s="15" t="s">
        <v>361</v>
      </c>
      <c r="E34" s="15" t="s">
        <v>362</v>
      </c>
      <c r="F34" s="14" t="s">
        <v>50</v>
      </c>
      <c r="G34" s="44" t="s">
        <v>89</v>
      </c>
      <c r="H34" s="44"/>
      <c r="I34" s="44"/>
      <c r="J34" s="15" t="s">
        <v>363</v>
      </c>
      <c r="K34" s="15" t="s">
        <v>364</v>
      </c>
      <c r="M34" s="12"/>
      <c r="N34" s="15" t="s">
        <v>359</v>
      </c>
      <c r="O34" s="15" t="s">
        <v>360</v>
      </c>
      <c r="P34" s="15" t="s">
        <v>361</v>
      </c>
      <c r="Q34" s="15" t="s">
        <v>362</v>
      </c>
      <c r="R34" s="14" t="s">
        <v>50</v>
      </c>
      <c r="S34" s="44" t="s">
        <v>89</v>
      </c>
      <c r="T34" s="44"/>
      <c r="U34" s="44"/>
      <c r="V34" s="15" t="s">
        <v>363</v>
      </c>
      <c r="W34" s="15" t="s">
        <v>364</v>
      </c>
    </row>
    <row r="35" spans="1:24" s="16" customFormat="1" ht="11.1" customHeight="1" x14ac:dyDescent="0.2">
      <c r="A35" s="17"/>
      <c r="B35" s="13" t="s">
        <v>365</v>
      </c>
      <c r="C35" s="13" t="s">
        <v>366</v>
      </c>
      <c r="D35" s="13" t="s">
        <v>367</v>
      </c>
      <c r="E35" s="13" t="s">
        <v>368</v>
      </c>
      <c r="F35" s="14"/>
      <c r="G35" s="43" t="s">
        <v>44</v>
      </c>
      <c r="H35" s="43"/>
      <c r="I35" s="43"/>
      <c r="J35" s="21">
        <v>420</v>
      </c>
      <c r="K35" s="13" t="s">
        <v>369</v>
      </c>
      <c r="M35" s="17"/>
      <c r="N35" s="13" t="s">
        <v>365</v>
      </c>
      <c r="O35" s="13" t="s">
        <v>366</v>
      </c>
      <c r="P35" s="13" t="s">
        <v>367</v>
      </c>
      <c r="Q35" s="13" t="s">
        <v>368</v>
      </c>
      <c r="R35" s="14"/>
      <c r="S35" s="43" t="s">
        <v>44</v>
      </c>
      <c r="T35" s="43"/>
      <c r="U35" s="43"/>
      <c r="V35" s="21">
        <v>420</v>
      </c>
      <c r="W35" s="13" t="s">
        <v>369</v>
      </c>
    </row>
    <row r="36" spans="1:24" s="1" customFormat="1" ht="12.95" customHeight="1" x14ac:dyDescent="0.2">
      <c r="B36" s="13" t="s">
        <v>118</v>
      </c>
      <c r="C36" s="13" t="s">
        <v>119</v>
      </c>
      <c r="D36" s="13" t="s">
        <v>120</v>
      </c>
      <c r="E36" s="13" t="s">
        <v>121</v>
      </c>
      <c r="F36" s="13"/>
      <c r="G36" s="43" t="s">
        <v>122</v>
      </c>
      <c r="H36" s="43"/>
      <c r="I36" s="43"/>
      <c r="J36" s="18"/>
      <c r="K36" s="25">
        <f>K35+K28+K18+K15</f>
        <v>184</v>
      </c>
      <c r="N36" s="13" t="s">
        <v>118</v>
      </c>
      <c r="O36" s="13" t="s">
        <v>119</v>
      </c>
      <c r="P36" s="13" t="s">
        <v>120</v>
      </c>
      <c r="Q36" s="13" t="s">
        <v>121</v>
      </c>
      <c r="R36" s="13"/>
      <c r="S36" s="43" t="s">
        <v>122</v>
      </c>
      <c r="T36" s="43"/>
      <c r="U36" s="43"/>
      <c r="V36" s="18"/>
      <c r="W36" s="25">
        <f>W35+W28+W18+W15</f>
        <v>184</v>
      </c>
    </row>
    <row r="37" spans="1:24" s="1" customFormat="1" ht="12.95" customHeight="1" x14ac:dyDescent="0.2">
      <c r="B37" s="22"/>
      <c r="C37" s="22"/>
      <c r="D37" s="22"/>
      <c r="E37" s="22"/>
      <c r="F37" s="22"/>
      <c r="G37" s="23"/>
      <c r="H37" s="23"/>
      <c r="I37" s="23"/>
      <c r="J37" s="24"/>
      <c r="K37" s="22"/>
    </row>
    <row r="38" spans="1:24" s="19" customFormat="1" ht="9" customHeight="1" x14ac:dyDescent="0.2">
      <c r="F38" s="45" t="s">
        <v>124</v>
      </c>
      <c r="G38" s="45"/>
      <c r="J38" s="46" t="s">
        <v>125</v>
      </c>
      <c r="K38" s="46"/>
      <c r="R38" s="45" t="s">
        <v>124</v>
      </c>
      <c r="S38" s="45"/>
      <c r="V38" s="46" t="s">
        <v>125</v>
      </c>
      <c r="W38" s="46"/>
    </row>
    <row r="39" spans="1:24" s="19" customFormat="1" ht="9" customHeight="1" x14ac:dyDescent="0.2"/>
    <row r="40" spans="1:24" s="19" customFormat="1" ht="9" customHeight="1" x14ac:dyDescent="0.2">
      <c r="F40" s="19" t="s">
        <v>126</v>
      </c>
      <c r="J40" s="46" t="s">
        <v>127</v>
      </c>
      <c r="K40" s="46"/>
      <c r="R40" s="19" t="s">
        <v>126</v>
      </c>
      <c r="V40" s="46" t="s">
        <v>127</v>
      </c>
      <c r="W40" s="46"/>
    </row>
    <row r="41" spans="1:24" s="19" customFormat="1" ht="9" customHeight="1" x14ac:dyDescent="0.2"/>
    <row r="42" spans="1:24" s="19" customFormat="1" ht="9" customHeight="1" x14ac:dyDescent="0.2">
      <c r="F42" s="19" t="s">
        <v>128</v>
      </c>
      <c r="R42" s="19" t="s">
        <v>128</v>
      </c>
    </row>
    <row r="43" spans="1:24" s="1" customFormat="1" ht="11.1" customHeight="1" x14ac:dyDescent="0.2"/>
    <row r="44" spans="1:24" s="1" customFormat="1" ht="15.95" customHeight="1" x14ac:dyDescent="0.2"/>
    <row r="45" spans="1:24" ht="18.95" customHeight="1" x14ac:dyDescent="0.2">
      <c r="A45" s="2"/>
      <c r="B45" s="26" t="s">
        <v>0</v>
      </c>
      <c r="C45" s="26"/>
      <c r="D45" s="26"/>
      <c r="E45" s="26"/>
      <c r="I45" s="30" t="s">
        <v>1</v>
      </c>
      <c r="J45" s="30"/>
      <c r="K45" s="30"/>
      <c r="M45" s="2"/>
      <c r="N45" s="26" t="s">
        <v>0</v>
      </c>
      <c r="O45" s="26"/>
      <c r="P45" s="26"/>
      <c r="Q45" s="26"/>
      <c r="U45" s="30" t="s">
        <v>1</v>
      </c>
      <c r="V45" s="30"/>
      <c r="W45" s="30"/>
    </row>
    <row r="46" spans="1:24" ht="18.95" customHeight="1" x14ac:dyDescent="0.2">
      <c r="B46" s="27"/>
      <c r="C46" s="28"/>
      <c r="D46" s="28"/>
      <c r="E46" s="29"/>
      <c r="H46" s="30" t="s">
        <v>2</v>
      </c>
      <c r="I46" s="30"/>
      <c r="J46" s="30"/>
      <c r="K46" s="30"/>
      <c r="N46" s="27"/>
      <c r="O46" s="28"/>
      <c r="P46" s="28"/>
      <c r="Q46" s="29"/>
      <c r="T46" s="30" t="s">
        <v>2</v>
      </c>
      <c r="U46" s="30"/>
      <c r="V46" s="30"/>
      <c r="W46" s="30"/>
    </row>
    <row r="47" spans="1:24" ht="12.95" customHeight="1" x14ac:dyDescent="0.2">
      <c r="I47" s="30" t="s">
        <v>3</v>
      </c>
      <c r="J47" s="30"/>
      <c r="K47" s="30"/>
      <c r="U47" s="30" t="s">
        <v>3</v>
      </c>
      <c r="V47" s="30"/>
      <c r="W47" s="30"/>
    </row>
    <row r="48" spans="1:24" ht="11.1" customHeight="1" x14ac:dyDescent="0.2"/>
    <row r="49" spans="1:24" ht="26.1" customHeight="1" x14ac:dyDescent="0.2">
      <c r="E49" s="31" t="s">
        <v>4</v>
      </c>
      <c r="F49" s="31"/>
      <c r="G49" s="31"/>
      <c r="H49" s="31"/>
      <c r="I49" s="31"/>
      <c r="J49" s="31"/>
      <c r="K49" s="31"/>
      <c r="Q49" s="31" t="s">
        <v>4</v>
      </c>
      <c r="R49" s="31"/>
      <c r="S49" s="31"/>
      <c r="T49" s="31"/>
      <c r="U49" s="31"/>
      <c r="V49" s="31"/>
      <c r="W49" s="31"/>
    </row>
    <row r="50" spans="1:24" ht="11.1" customHeight="1" x14ac:dyDescent="0.2">
      <c r="E50" s="32" t="s">
        <v>129</v>
      </c>
      <c r="F50" s="32"/>
      <c r="G50" s="32"/>
      <c r="H50" s="32"/>
      <c r="I50" s="32"/>
      <c r="J50" s="32"/>
      <c r="K50" s="32"/>
      <c r="Q50" s="32" t="s">
        <v>129</v>
      </c>
      <c r="R50" s="32"/>
      <c r="S50" s="32"/>
      <c r="T50" s="32"/>
      <c r="U50" s="32"/>
      <c r="V50" s="32"/>
      <c r="W50" s="32"/>
    </row>
    <row r="51" spans="1:24" s="3" customFormat="1" ht="15.95" customHeight="1" x14ac:dyDescent="0.2">
      <c r="A51" s="4"/>
      <c r="B51" s="5" t="s">
        <v>6</v>
      </c>
      <c r="C51" s="5" t="s">
        <v>7</v>
      </c>
      <c r="D51" s="5" t="s">
        <v>8</v>
      </c>
      <c r="E51" s="5" t="s">
        <v>9</v>
      </c>
      <c r="F51" s="5" t="s">
        <v>10</v>
      </c>
      <c r="G51" s="33" t="s">
        <v>11</v>
      </c>
      <c r="H51" s="33"/>
      <c r="I51" s="33"/>
      <c r="J51" s="5" t="s">
        <v>12</v>
      </c>
      <c r="K51" s="5" t="s">
        <v>13</v>
      </c>
      <c r="M51" s="4"/>
      <c r="N51" s="5" t="s">
        <v>6</v>
      </c>
      <c r="O51" s="5" t="s">
        <v>7</v>
      </c>
      <c r="P51" s="5" t="s">
        <v>8</v>
      </c>
      <c r="Q51" s="5" t="s">
        <v>9</v>
      </c>
      <c r="R51" s="5" t="s">
        <v>10</v>
      </c>
      <c r="S51" s="33" t="s">
        <v>11</v>
      </c>
      <c r="T51" s="33"/>
      <c r="U51" s="33"/>
      <c r="V51" s="5" t="s">
        <v>12</v>
      </c>
      <c r="W51" s="5" t="s">
        <v>13</v>
      </c>
    </row>
    <row r="52" spans="1:24" s="1" customFormat="1" ht="11.1" customHeight="1" x14ac:dyDescent="0.2">
      <c r="A52" s="6"/>
      <c r="B52" s="7"/>
      <c r="C52" s="7"/>
      <c r="D52" s="7"/>
      <c r="E52" s="7"/>
      <c r="F52" s="7"/>
      <c r="G52" s="34" t="s">
        <v>14</v>
      </c>
      <c r="H52" s="34"/>
      <c r="I52" s="34"/>
      <c r="J52" s="8"/>
      <c r="K52" s="8"/>
      <c r="M52" s="6"/>
      <c r="N52" s="7"/>
      <c r="O52" s="7"/>
      <c r="P52" s="7"/>
      <c r="Q52" s="7"/>
      <c r="R52" s="7"/>
      <c r="S52" s="34" t="s">
        <v>14</v>
      </c>
      <c r="T52" s="34"/>
      <c r="U52" s="34"/>
      <c r="V52" s="8"/>
      <c r="W52" s="8"/>
    </row>
    <row r="53" spans="1:24" s="1" customFormat="1" ht="9.9499999999999993" customHeight="1" x14ac:dyDescent="0.2">
      <c r="A53" s="9"/>
      <c r="B53" s="35" t="s">
        <v>371</v>
      </c>
      <c r="C53" s="35" t="s">
        <v>372</v>
      </c>
      <c r="D53" s="35" t="s">
        <v>373</v>
      </c>
      <c r="E53" s="37" t="s">
        <v>374</v>
      </c>
      <c r="F53" s="39" t="s">
        <v>375</v>
      </c>
      <c r="G53" s="41" t="s">
        <v>376</v>
      </c>
      <c r="H53" s="41"/>
      <c r="I53" s="41"/>
      <c r="J53" s="37" t="s">
        <v>135</v>
      </c>
      <c r="K53" s="37" t="s">
        <v>377</v>
      </c>
      <c r="M53" s="9"/>
      <c r="N53" s="35" t="s">
        <v>371</v>
      </c>
      <c r="O53" s="35" t="s">
        <v>372</v>
      </c>
      <c r="P53" s="35" t="s">
        <v>373</v>
      </c>
      <c r="Q53" s="37" t="s">
        <v>374</v>
      </c>
      <c r="R53" s="39" t="s">
        <v>375</v>
      </c>
      <c r="S53" s="41" t="s">
        <v>376</v>
      </c>
      <c r="T53" s="41"/>
      <c r="U53" s="41"/>
      <c r="V53" s="37" t="s">
        <v>135</v>
      </c>
      <c r="W53" s="37" t="s">
        <v>377</v>
      </c>
    </row>
    <row r="54" spans="1:24" ht="11.1" customHeight="1" x14ac:dyDescent="0.2">
      <c r="A54" s="10"/>
      <c r="B54" s="36"/>
      <c r="C54" s="36"/>
      <c r="D54" s="36"/>
      <c r="E54" s="38"/>
      <c r="F54" s="40"/>
      <c r="G54" s="42" t="s">
        <v>378</v>
      </c>
      <c r="H54" s="42"/>
      <c r="I54" s="42"/>
      <c r="J54" s="38"/>
      <c r="K54" s="38"/>
      <c r="L54" s="11"/>
      <c r="M54" s="10"/>
      <c r="N54" s="36"/>
      <c r="O54" s="36"/>
      <c r="P54" s="36"/>
      <c r="Q54" s="38"/>
      <c r="R54" s="40"/>
      <c r="S54" s="42" t="s">
        <v>378</v>
      </c>
      <c r="T54" s="42"/>
      <c r="U54" s="42"/>
      <c r="V54" s="38"/>
      <c r="W54" s="38"/>
      <c r="X54" s="11"/>
    </row>
    <row r="55" spans="1:24" s="1" customFormat="1" ht="9.9499999999999993" customHeight="1" x14ac:dyDescent="0.2">
      <c r="A55" s="9"/>
      <c r="B55" s="15" t="s">
        <v>379</v>
      </c>
      <c r="C55" s="15" t="s">
        <v>380</v>
      </c>
      <c r="D55" s="15" t="s">
        <v>381</v>
      </c>
      <c r="E55" s="15" t="s">
        <v>382</v>
      </c>
      <c r="F55" s="14" t="s">
        <v>50</v>
      </c>
      <c r="G55" s="44" t="s">
        <v>383</v>
      </c>
      <c r="H55" s="44"/>
      <c r="I55" s="44"/>
      <c r="J55" s="15" t="s">
        <v>384</v>
      </c>
      <c r="K55" s="15" t="s">
        <v>385</v>
      </c>
      <c r="M55" s="9"/>
      <c r="N55" s="15" t="s">
        <v>379</v>
      </c>
      <c r="O55" s="15" t="s">
        <v>380</v>
      </c>
      <c r="P55" s="15" t="s">
        <v>381</v>
      </c>
      <c r="Q55" s="15" t="s">
        <v>382</v>
      </c>
      <c r="R55" s="14" t="s">
        <v>50</v>
      </c>
      <c r="S55" s="44" t="s">
        <v>383</v>
      </c>
      <c r="T55" s="44"/>
      <c r="U55" s="44"/>
      <c r="V55" s="15" t="s">
        <v>384</v>
      </c>
      <c r="W55" s="15" t="s">
        <v>385</v>
      </c>
    </row>
    <row r="56" spans="1:24" ht="11.1" customHeight="1" x14ac:dyDescent="0.2">
      <c r="A56" s="10"/>
      <c r="B56" s="35" t="s">
        <v>146</v>
      </c>
      <c r="C56" s="35" t="s">
        <v>147</v>
      </c>
      <c r="D56" s="35" t="s">
        <v>148</v>
      </c>
      <c r="E56" s="37" t="s">
        <v>149</v>
      </c>
      <c r="F56" s="49" t="s">
        <v>150</v>
      </c>
      <c r="G56" s="41" t="s">
        <v>151</v>
      </c>
      <c r="H56" s="41"/>
      <c r="I56" s="41"/>
      <c r="J56" s="37">
        <v>200</v>
      </c>
      <c r="K56" s="37">
        <v>12.55</v>
      </c>
      <c r="L56" s="11"/>
      <c r="M56" s="10"/>
      <c r="N56" s="35" t="s">
        <v>146</v>
      </c>
      <c r="O56" s="35" t="s">
        <v>147</v>
      </c>
      <c r="P56" s="35" t="s">
        <v>148</v>
      </c>
      <c r="Q56" s="37" t="s">
        <v>149</v>
      </c>
      <c r="R56" s="49" t="s">
        <v>150</v>
      </c>
      <c r="S56" s="41" t="s">
        <v>151</v>
      </c>
      <c r="T56" s="41"/>
      <c r="U56" s="41"/>
      <c r="V56" s="37">
        <v>200</v>
      </c>
      <c r="W56" s="37">
        <v>12.55</v>
      </c>
      <c r="X56" s="11"/>
    </row>
    <row r="57" spans="1:24" s="1" customFormat="1" ht="9.9499999999999993" customHeight="1" x14ac:dyDescent="0.2">
      <c r="A57" s="9"/>
      <c r="B57" s="36"/>
      <c r="C57" s="36"/>
      <c r="D57" s="36"/>
      <c r="E57" s="38"/>
      <c r="F57" s="50"/>
      <c r="G57" s="42" t="s">
        <v>152</v>
      </c>
      <c r="H57" s="42"/>
      <c r="I57" s="42"/>
      <c r="J57" s="38"/>
      <c r="K57" s="38"/>
      <c r="M57" s="9"/>
      <c r="N57" s="36"/>
      <c r="O57" s="36"/>
      <c r="P57" s="36"/>
      <c r="Q57" s="38"/>
      <c r="R57" s="50"/>
      <c r="S57" s="42" t="s">
        <v>152</v>
      </c>
      <c r="T57" s="42"/>
      <c r="U57" s="42"/>
      <c r="V57" s="38"/>
      <c r="W57" s="38"/>
    </row>
    <row r="58" spans="1:24" ht="11.1" customHeight="1" x14ac:dyDescent="0.2">
      <c r="A58" s="10"/>
      <c r="B58" s="13" t="s">
        <v>386</v>
      </c>
      <c r="C58" s="13" t="s">
        <v>387</v>
      </c>
      <c r="D58" s="13" t="s">
        <v>388</v>
      </c>
      <c r="E58" s="13" t="s">
        <v>389</v>
      </c>
      <c r="F58" s="14"/>
      <c r="G58" s="43" t="s">
        <v>44</v>
      </c>
      <c r="H58" s="43"/>
      <c r="I58" s="43"/>
      <c r="J58" s="21">
        <v>410</v>
      </c>
      <c r="K58" s="13">
        <f>K56+K55+K53</f>
        <v>38.870000000000005</v>
      </c>
      <c r="L58" s="11"/>
      <c r="M58" s="10"/>
      <c r="N58" s="13" t="s">
        <v>386</v>
      </c>
      <c r="O58" s="13" t="s">
        <v>387</v>
      </c>
      <c r="P58" s="13" t="s">
        <v>388</v>
      </c>
      <c r="Q58" s="13" t="s">
        <v>389</v>
      </c>
      <c r="R58" s="14"/>
      <c r="S58" s="43" t="s">
        <v>44</v>
      </c>
      <c r="T58" s="43"/>
      <c r="U58" s="43"/>
      <c r="V58" s="21">
        <v>410</v>
      </c>
      <c r="W58" s="13">
        <f>W56+W55+W53</f>
        <v>38.870000000000005</v>
      </c>
      <c r="X58" s="11"/>
    </row>
    <row r="59" spans="1:24" ht="11.1" customHeight="1" x14ac:dyDescent="0.2">
      <c r="A59" s="12"/>
      <c r="B59" s="7"/>
      <c r="C59" s="7"/>
      <c r="D59" s="7"/>
      <c r="E59" s="7"/>
      <c r="F59" s="7"/>
      <c r="G59" s="34" t="s">
        <v>46</v>
      </c>
      <c r="H59" s="34"/>
      <c r="I59" s="34"/>
      <c r="J59" s="8"/>
      <c r="K59" s="8"/>
      <c r="M59" s="12"/>
      <c r="N59" s="7"/>
      <c r="O59" s="7"/>
      <c r="P59" s="7"/>
      <c r="Q59" s="7"/>
      <c r="R59" s="7"/>
      <c r="S59" s="34" t="s">
        <v>46</v>
      </c>
      <c r="T59" s="34"/>
      <c r="U59" s="34"/>
      <c r="V59" s="8"/>
      <c r="W59" s="8"/>
    </row>
    <row r="60" spans="1:24" s="1" customFormat="1" ht="11.1" customHeight="1" x14ac:dyDescent="0.2">
      <c r="A60" s="6"/>
      <c r="B60" s="15" t="s">
        <v>390</v>
      </c>
      <c r="C60" s="15" t="s">
        <v>391</v>
      </c>
      <c r="D60" s="15" t="s">
        <v>392</v>
      </c>
      <c r="E60" s="15" t="s">
        <v>393</v>
      </c>
      <c r="F60" s="14" t="s">
        <v>234</v>
      </c>
      <c r="G60" s="44" t="s">
        <v>394</v>
      </c>
      <c r="H60" s="44"/>
      <c r="I60" s="44"/>
      <c r="J60" s="15" t="s">
        <v>248</v>
      </c>
      <c r="K60" s="15" t="s">
        <v>395</v>
      </c>
      <c r="M60" s="6"/>
      <c r="N60" s="15" t="s">
        <v>390</v>
      </c>
      <c r="O60" s="15" t="s">
        <v>391</v>
      </c>
      <c r="P60" s="15" t="s">
        <v>392</v>
      </c>
      <c r="Q60" s="15" t="s">
        <v>393</v>
      </c>
      <c r="R60" s="14" t="s">
        <v>234</v>
      </c>
      <c r="S60" s="44" t="s">
        <v>394</v>
      </c>
      <c r="T60" s="44"/>
      <c r="U60" s="44"/>
      <c r="V60" s="15" t="s">
        <v>248</v>
      </c>
      <c r="W60" s="15" t="s">
        <v>395</v>
      </c>
    </row>
    <row r="61" spans="1:24" s="1" customFormat="1" ht="9.9499999999999993" customHeight="1" x14ac:dyDescent="0.2">
      <c r="A61" s="9"/>
      <c r="B61" s="13" t="s">
        <v>390</v>
      </c>
      <c r="C61" s="13" t="s">
        <v>391</v>
      </c>
      <c r="D61" s="13" t="s">
        <v>392</v>
      </c>
      <c r="E61" s="13" t="s">
        <v>393</v>
      </c>
      <c r="F61" s="14"/>
      <c r="G61" s="43" t="s">
        <v>44</v>
      </c>
      <c r="H61" s="43"/>
      <c r="I61" s="43"/>
      <c r="J61" s="14"/>
      <c r="K61" s="13" t="s">
        <v>395</v>
      </c>
      <c r="M61" s="9"/>
      <c r="N61" s="13" t="s">
        <v>390</v>
      </c>
      <c r="O61" s="13" t="s">
        <v>391</v>
      </c>
      <c r="P61" s="13" t="s">
        <v>392</v>
      </c>
      <c r="Q61" s="13" t="s">
        <v>393</v>
      </c>
      <c r="R61" s="14"/>
      <c r="S61" s="43" t="s">
        <v>44</v>
      </c>
      <c r="T61" s="43"/>
      <c r="U61" s="43"/>
      <c r="V61" s="14"/>
      <c r="W61" s="13" t="s">
        <v>395</v>
      </c>
    </row>
    <row r="62" spans="1:24" ht="11.1" customHeight="1" x14ac:dyDescent="0.2">
      <c r="A62" s="12"/>
      <c r="B62" s="7"/>
      <c r="C62" s="7"/>
      <c r="D62" s="7"/>
      <c r="E62" s="7"/>
      <c r="F62" s="7"/>
      <c r="G62" s="34" t="s">
        <v>52</v>
      </c>
      <c r="H62" s="34"/>
      <c r="I62" s="34"/>
      <c r="J62" s="8"/>
      <c r="K62" s="8"/>
      <c r="M62" s="12"/>
      <c r="N62" s="7"/>
      <c r="O62" s="7"/>
      <c r="P62" s="7"/>
      <c r="Q62" s="7"/>
      <c r="R62" s="7"/>
      <c r="S62" s="34" t="s">
        <v>52</v>
      </c>
      <c r="T62" s="34"/>
      <c r="U62" s="34"/>
      <c r="V62" s="8"/>
      <c r="W62" s="8"/>
    </row>
    <row r="63" spans="1:24" s="1" customFormat="1" ht="11.1" customHeight="1" x14ac:dyDescent="0.2">
      <c r="A63" s="6"/>
      <c r="B63" s="15" t="s">
        <v>396</v>
      </c>
      <c r="C63" s="15" t="s">
        <v>76</v>
      </c>
      <c r="D63" s="15" t="s">
        <v>156</v>
      </c>
      <c r="E63" s="15" t="s">
        <v>397</v>
      </c>
      <c r="F63" s="14" t="s">
        <v>239</v>
      </c>
      <c r="G63" s="44" t="s">
        <v>398</v>
      </c>
      <c r="H63" s="44"/>
      <c r="I63" s="44"/>
      <c r="J63" s="15" t="s">
        <v>241</v>
      </c>
      <c r="K63" s="15" t="s">
        <v>399</v>
      </c>
      <c r="M63" s="6"/>
      <c r="N63" s="15" t="s">
        <v>396</v>
      </c>
      <c r="O63" s="15" t="s">
        <v>76</v>
      </c>
      <c r="P63" s="15" t="s">
        <v>156</v>
      </c>
      <c r="Q63" s="15" t="s">
        <v>397</v>
      </c>
      <c r="R63" s="14" t="s">
        <v>239</v>
      </c>
      <c r="S63" s="44" t="s">
        <v>398</v>
      </c>
      <c r="T63" s="44"/>
      <c r="U63" s="44"/>
      <c r="V63" s="15" t="s">
        <v>241</v>
      </c>
      <c r="W63" s="15" t="s">
        <v>399</v>
      </c>
    </row>
    <row r="64" spans="1:24" s="1" customFormat="1" ht="9.9499999999999993" customHeight="1" x14ac:dyDescent="0.2">
      <c r="A64" s="9"/>
      <c r="B64" s="35" t="s">
        <v>400</v>
      </c>
      <c r="C64" s="35" t="s">
        <v>401</v>
      </c>
      <c r="D64" s="35" t="s">
        <v>402</v>
      </c>
      <c r="E64" s="37">
        <v>148.75</v>
      </c>
      <c r="F64" s="39" t="s">
        <v>403</v>
      </c>
      <c r="G64" s="41" t="s">
        <v>404</v>
      </c>
      <c r="H64" s="41"/>
      <c r="I64" s="41"/>
      <c r="J64" s="37" t="s">
        <v>405</v>
      </c>
      <c r="K64" s="37" t="s">
        <v>406</v>
      </c>
      <c r="M64" s="9"/>
      <c r="N64" s="35" t="s">
        <v>400</v>
      </c>
      <c r="O64" s="35" t="s">
        <v>401</v>
      </c>
      <c r="P64" s="35" t="s">
        <v>402</v>
      </c>
      <c r="Q64" s="37">
        <v>148.75</v>
      </c>
      <c r="R64" s="39" t="s">
        <v>403</v>
      </c>
      <c r="S64" s="41" t="s">
        <v>404</v>
      </c>
      <c r="T64" s="41"/>
      <c r="U64" s="41"/>
      <c r="V64" s="37" t="s">
        <v>405</v>
      </c>
      <c r="W64" s="37" t="s">
        <v>406</v>
      </c>
    </row>
    <row r="65" spans="1:24" ht="15.95" customHeight="1" x14ac:dyDescent="0.2">
      <c r="A65" s="10"/>
      <c r="B65" s="36"/>
      <c r="C65" s="36"/>
      <c r="D65" s="36"/>
      <c r="E65" s="38"/>
      <c r="F65" s="40"/>
      <c r="G65" s="42" t="s">
        <v>407</v>
      </c>
      <c r="H65" s="42"/>
      <c r="I65" s="42"/>
      <c r="J65" s="38"/>
      <c r="K65" s="38"/>
      <c r="L65" s="11"/>
      <c r="M65" s="10"/>
      <c r="N65" s="36"/>
      <c r="O65" s="36"/>
      <c r="P65" s="36"/>
      <c r="Q65" s="38"/>
      <c r="R65" s="40"/>
      <c r="S65" s="42" t="s">
        <v>407</v>
      </c>
      <c r="T65" s="42"/>
      <c r="U65" s="42"/>
      <c r="V65" s="38"/>
      <c r="W65" s="38"/>
      <c r="X65" s="11"/>
    </row>
    <row r="66" spans="1:24" s="1" customFormat="1" ht="9.9499999999999993" customHeight="1" x14ac:dyDescent="0.2">
      <c r="A66" s="9"/>
      <c r="B66" s="35" t="s">
        <v>408</v>
      </c>
      <c r="C66" s="35" t="s">
        <v>409</v>
      </c>
      <c r="D66" s="35" t="s">
        <v>410</v>
      </c>
      <c r="E66" s="37" t="s">
        <v>411</v>
      </c>
      <c r="F66" s="39" t="s">
        <v>412</v>
      </c>
      <c r="G66" s="41" t="s">
        <v>413</v>
      </c>
      <c r="H66" s="41"/>
      <c r="I66" s="41"/>
      <c r="J66" s="37" t="s">
        <v>175</v>
      </c>
      <c r="K66" s="37" t="s">
        <v>414</v>
      </c>
      <c r="M66" s="9"/>
      <c r="N66" s="35" t="s">
        <v>408</v>
      </c>
      <c r="O66" s="35" t="s">
        <v>409</v>
      </c>
      <c r="P66" s="35" t="s">
        <v>410</v>
      </c>
      <c r="Q66" s="37" t="s">
        <v>411</v>
      </c>
      <c r="R66" s="39" t="s">
        <v>412</v>
      </c>
      <c r="S66" s="41" t="s">
        <v>413</v>
      </c>
      <c r="T66" s="41"/>
      <c r="U66" s="41"/>
      <c r="V66" s="37" t="s">
        <v>175</v>
      </c>
      <c r="W66" s="37" t="s">
        <v>414</v>
      </c>
    </row>
    <row r="67" spans="1:24" ht="15.95" customHeight="1" x14ac:dyDescent="0.2">
      <c r="A67" s="10"/>
      <c r="B67" s="36"/>
      <c r="C67" s="36"/>
      <c r="D67" s="36"/>
      <c r="E67" s="38"/>
      <c r="F67" s="40"/>
      <c r="G67" s="42" t="s">
        <v>415</v>
      </c>
      <c r="H67" s="42"/>
      <c r="I67" s="42"/>
      <c r="J67" s="38"/>
      <c r="K67" s="38"/>
      <c r="L67" s="11"/>
      <c r="M67" s="10"/>
      <c r="N67" s="36"/>
      <c r="O67" s="36"/>
      <c r="P67" s="36"/>
      <c r="Q67" s="38"/>
      <c r="R67" s="40"/>
      <c r="S67" s="42" t="s">
        <v>415</v>
      </c>
      <c r="T67" s="42"/>
      <c r="U67" s="42"/>
      <c r="V67" s="38"/>
      <c r="W67" s="38"/>
      <c r="X67" s="11"/>
    </row>
    <row r="68" spans="1:24" s="1" customFormat="1" ht="9.9499999999999993" customHeight="1" x14ac:dyDescent="0.2">
      <c r="A68" s="9"/>
      <c r="B68" s="35" t="s">
        <v>416</v>
      </c>
      <c r="C68" s="35" t="s">
        <v>417</v>
      </c>
      <c r="D68" s="35" t="s">
        <v>418</v>
      </c>
      <c r="E68" s="37" t="s">
        <v>419</v>
      </c>
      <c r="F68" s="39" t="s">
        <v>420</v>
      </c>
      <c r="G68" s="41" t="s">
        <v>421</v>
      </c>
      <c r="H68" s="41"/>
      <c r="I68" s="41"/>
      <c r="J68" s="37" t="s">
        <v>265</v>
      </c>
      <c r="K68" s="37" t="s">
        <v>422</v>
      </c>
      <c r="M68" s="9"/>
      <c r="N68" s="35" t="s">
        <v>416</v>
      </c>
      <c r="O68" s="35" t="s">
        <v>417</v>
      </c>
      <c r="P68" s="35" t="s">
        <v>418</v>
      </c>
      <c r="Q68" s="37" t="s">
        <v>419</v>
      </c>
      <c r="R68" s="39" t="s">
        <v>420</v>
      </c>
      <c r="S68" s="41" t="s">
        <v>421</v>
      </c>
      <c r="T68" s="41"/>
      <c r="U68" s="41"/>
      <c r="V68" s="37" t="s">
        <v>265</v>
      </c>
      <c r="W68" s="37" t="s">
        <v>422</v>
      </c>
    </row>
    <row r="69" spans="1:24" ht="11.1" customHeight="1" x14ac:dyDescent="0.2">
      <c r="A69" s="10"/>
      <c r="B69" s="36"/>
      <c r="C69" s="36"/>
      <c r="D69" s="36"/>
      <c r="E69" s="38"/>
      <c r="F69" s="40"/>
      <c r="G69" s="42" t="s">
        <v>423</v>
      </c>
      <c r="H69" s="42"/>
      <c r="I69" s="42"/>
      <c r="J69" s="38"/>
      <c r="K69" s="38"/>
      <c r="L69" s="11"/>
      <c r="M69" s="10"/>
      <c r="N69" s="36"/>
      <c r="O69" s="36"/>
      <c r="P69" s="36"/>
      <c r="Q69" s="38"/>
      <c r="R69" s="40"/>
      <c r="S69" s="42" t="s">
        <v>423</v>
      </c>
      <c r="T69" s="42"/>
      <c r="U69" s="42"/>
      <c r="V69" s="38"/>
      <c r="W69" s="38"/>
      <c r="X69" s="11"/>
    </row>
    <row r="70" spans="1:24" s="1" customFormat="1" ht="9.9499999999999993" customHeight="1" x14ac:dyDescent="0.2">
      <c r="A70" s="9"/>
      <c r="B70" s="35" t="s">
        <v>424</v>
      </c>
      <c r="C70" s="35" t="s">
        <v>425</v>
      </c>
      <c r="D70" s="35" t="s">
        <v>270</v>
      </c>
      <c r="E70" s="37" t="s">
        <v>426</v>
      </c>
      <c r="F70" s="39" t="s">
        <v>272</v>
      </c>
      <c r="G70" s="41" t="s">
        <v>427</v>
      </c>
      <c r="H70" s="41"/>
      <c r="I70" s="41"/>
      <c r="J70" s="37" t="s">
        <v>38</v>
      </c>
      <c r="K70" s="37" t="s">
        <v>428</v>
      </c>
      <c r="M70" s="9"/>
      <c r="N70" s="35" t="s">
        <v>424</v>
      </c>
      <c r="O70" s="35" t="s">
        <v>425</v>
      </c>
      <c r="P70" s="35" t="s">
        <v>270</v>
      </c>
      <c r="Q70" s="37" t="s">
        <v>426</v>
      </c>
      <c r="R70" s="39" t="s">
        <v>272</v>
      </c>
      <c r="S70" s="41" t="s">
        <v>427</v>
      </c>
      <c r="T70" s="41"/>
      <c r="U70" s="41"/>
      <c r="V70" s="37" t="s">
        <v>38</v>
      </c>
      <c r="W70" s="37" t="s">
        <v>428</v>
      </c>
    </row>
    <row r="71" spans="1:24" ht="11.1" customHeight="1" x14ac:dyDescent="0.2">
      <c r="A71" s="10"/>
      <c r="B71" s="36"/>
      <c r="C71" s="36"/>
      <c r="D71" s="36"/>
      <c r="E71" s="38"/>
      <c r="F71" s="40"/>
      <c r="G71" s="42" t="s">
        <v>429</v>
      </c>
      <c r="H71" s="42"/>
      <c r="I71" s="42"/>
      <c r="J71" s="38"/>
      <c r="K71" s="38"/>
      <c r="L71" s="11"/>
      <c r="M71" s="10"/>
      <c r="N71" s="36"/>
      <c r="O71" s="36"/>
      <c r="P71" s="36"/>
      <c r="Q71" s="38"/>
      <c r="R71" s="40"/>
      <c r="S71" s="42" t="s">
        <v>429</v>
      </c>
      <c r="T71" s="42"/>
      <c r="U71" s="42"/>
      <c r="V71" s="38"/>
      <c r="W71" s="38"/>
      <c r="X71" s="11"/>
    </row>
    <row r="72" spans="1:24" s="1" customFormat="1" ht="9.9499999999999993" customHeight="1" x14ac:dyDescent="0.2">
      <c r="A72" s="9"/>
      <c r="B72" s="15" t="s">
        <v>430</v>
      </c>
      <c r="C72" s="15" t="s">
        <v>431</v>
      </c>
      <c r="D72" s="15" t="s">
        <v>432</v>
      </c>
      <c r="E72" s="15" t="s">
        <v>433</v>
      </c>
      <c r="F72" s="14" t="s">
        <v>50</v>
      </c>
      <c r="G72" s="44" t="s">
        <v>89</v>
      </c>
      <c r="H72" s="44"/>
      <c r="I72" s="44"/>
      <c r="J72" s="15" t="s">
        <v>59</v>
      </c>
      <c r="K72" s="15" t="s">
        <v>434</v>
      </c>
      <c r="M72" s="9"/>
      <c r="N72" s="15" t="s">
        <v>430</v>
      </c>
      <c r="O72" s="15" t="s">
        <v>431</v>
      </c>
      <c r="P72" s="15" t="s">
        <v>432</v>
      </c>
      <c r="Q72" s="15" t="s">
        <v>433</v>
      </c>
      <c r="R72" s="14" t="s">
        <v>50</v>
      </c>
      <c r="S72" s="44" t="s">
        <v>89</v>
      </c>
      <c r="T72" s="44"/>
      <c r="U72" s="44"/>
      <c r="V72" s="15" t="s">
        <v>59</v>
      </c>
      <c r="W72" s="15" t="s">
        <v>434</v>
      </c>
    </row>
    <row r="73" spans="1:24" ht="11.1" customHeight="1" x14ac:dyDescent="0.2">
      <c r="A73" s="12"/>
      <c r="B73" s="13" t="s">
        <v>435</v>
      </c>
      <c r="C73" s="13" t="s">
        <v>436</v>
      </c>
      <c r="D73" s="13" t="s">
        <v>437</v>
      </c>
      <c r="E73" s="13">
        <v>607.17999999999995</v>
      </c>
      <c r="F73" s="14"/>
      <c r="G73" s="43" t="s">
        <v>44</v>
      </c>
      <c r="H73" s="43"/>
      <c r="I73" s="43"/>
      <c r="J73" s="21">
        <v>670</v>
      </c>
      <c r="K73" s="13" t="s">
        <v>438</v>
      </c>
      <c r="M73" s="12"/>
      <c r="N73" s="13" t="s">
        <v>435</v>
      </c>
      <c r="O73" s="13" t="s">
        <v>436</v>
      </c>
      <c r="P73" s="13" t="s">
        <v>437</v>
      </c>
      <c r="Q73" s="13">
        <v>607.17999999999995</v>
      </c>
      <c r="R73" s="14"/>
      <c r="S73" s="43" t="s">
        <v>44</v>
      </c>
      <c r="T73" s="43"/>
      <c r="U73" s="43"/>
      <c r="V73" s="21">
        <v>670</v>
      </c>
      <c r="W73" s="13" t="s">
        <v>438</v>
      </c>
    </row>
    <row r="74" spans="1:24" s="1" customFormat="1" ht="11.1" customHeight="1" x14ac:dyDescent="0.2">
      <c r="A74" s="6"/>
      <c r="B74" s="7"/>
      <c r="C74" s="7"/>
      <c r="D74" s="7"/>
      <c r="E74" s="7"/>
      <c r="F74" s="7"/>
      <c r="G74" s="34" t="s">
        <v>96</v>
      </c>
      <c r="H74" s="34"/>
      <c r="I74" s="34"/>
      <c r="J74" s="8"/>
      <c r="K74" s="8"/>
      <c r="M74" s="6"/>
      <c r="N74" s="7"/>
      <c r="O74" s="7"/>
      <c r="P74" s="7"/>
      <c r="Q74" s="7"/>
      <c r="R74" s="7"/>
      <c r="S74" s="34" t="s">
        <v>96</v>
      </c>
      <c r="T74" s="34"/>
      <c r="U74" s="34"/>
      <c r="V74" s="8"/>
      <c r="W74" s="8"/>
    </row>
    <row r="75" spans="1:24" s="1" customFormat="1" ht="9.9499999999999993" customHeight="1" x14ac:dyDescent="0.2">
      <c r="A75" s="9"/>
      <c r="B75" s="35" t="s">
        <v>439</v>
      </c>
      <c r="C75" s="35" t="s">
        <v>440</v>
      </c>
      <c r="D75" s="35" t="s">
        <v>441</v>
      </c>
      <c r="E75" s="37">
        <v>160.26</v>
      </c>
      <c r="F75" s="39" t="s">
        <v>442</v>
      </c>
      <c r="G75" s="41" t="s">
        <v>443</v>
      </c>
      <c r="H75" s="41"/>
      <c r="I75" s="41"/>
      <c r="J75" s="37" t="s">
        <v>21</v>
      </c>
      <c r="K75" s="37" t="s">
        <v>444</v>
      </c>
      <c r="M75" s="9"/>
      <c r="N75" s="35" t="s">
        <v>439</v>
      </c>
      <c r="O75" s="35" t="s">
        <v>440</v>
      </c>
      <c r="P75" s="35" t="s">
        <v>441</v>
      </c>
      <c r="Q75" s="37">
        <v>160.26</v>
      </c>
      <c r="R75" s="39" t="s">
        <v>442</v>
      </c>
      <c r="S75" s="41" t="s">
        <v>443</v>
      </c>
      <c r="T75" s="41"/>
      <c r="U75" s="41"/>
      <c r="V75" s="37" t="s">
        <v>21</v>
      </c>
      <c r="W75" s="37" t="s">
        <v>444</v>
      </c>
    </row>
    <row r="76" spans="1:24" ht="15.95" customHeight="1" x14ac:dyDescent="0.2">
      <c r="A76" s="10"/>
      <c r="B76" s="36"/>
      <c r="C76" s="36"/>
      <c r="D76" s="36"/>
      <c r="E76" s="38"/>
      <c r="F76" s="40"/>
      <c r="G76" s="42" t="s">
        <v>445</v>
      </c>
      <c r="H76" s="42"/>
      <c r="I76" s="42"/>
      <c r="J76" s="38"/>
      <c r="K76" s="38"/>
      <c r="L76" s="11"/>
      <c r="M76" s="10"/>
      <c r="N76" s="36"/>
      <c r="O76" s="36"/>
      <c r="P76" s="36"/>
      <c r="Q76" s="38"/>
      <c r="R76" s="40"/>
      <c r="S76" s="42" t="s">
        <v>445</v>
      </c>
      <c r="T76" s="42"/>
      <c r="U76" s="42"/>
      <c r="V76" s="38"/>
      <c r="W76" s="38"/>
      <c r="X76" s="11"/>
    </row>
    <row r="77" spans="1:24" s="1" customFormat="1" ht="9.9499999999999993" customHeight="1" x14ac:dyDescent="0.2">
      <c r="A77" s="9"/>
      <c r="B77" s="35" t="s">
        <v>76</v>
      </c>
      <c r="C77" s="35" t="s">
        <v>77</v>
      </c>
      <c r="D77" s="35" t="s">
        <v>78</v>
      </c>
      <c r="E77" s="37" t="s">
        <v>79</v>
      </c>
      <c r="F77" s="39" t="s">
        <v>80</v>
      </c>
      <c r="G77" s="41" t="s">
        <v>81</v>
      </c>
      <c r="H77" s="41"/>
      <c r="I77" s="41"/>
      <c r="J77" s="37" t="s">
        <v>82</v>
      </c>
      <c r="K77" s="37" t="s">
        <v>83</v>
      </c>
      <c r="M77" s="9"/>
      <c r="N77" s="35" t="s">
        <v>76</v>
      </c>
      <c r="O77" s="35" t="s">
        <v>77</v>
      </c>
      <c r="P77" s="35" t="s">
        <v>78</v>
      </c>
      <c r="Q77" s="37" t="s">
        <v>79</v>
      </c>
      <c r="R77" s="39" t="s">
        <v>80</v>
      </c>
      <c r="S77" s="41" t="s">
        <v>81</v>
      </c>
      <c r="T77" s="41"/>
      <c r="U77" s="41"/>
      <c r="V77" s="37" t="s">
        <v>82</v>
      </c>
      <c r="W77" s="37" t="s">
        <v>83</v>
      </c>
    </row>
    <row r="78" spans="1:24" ht="11.1" customHeight="1" x14ac:dyDescent="0.2">
      <c r="A78" s="10"/>
      <c r="B78" s="36"/>
      <c r="C78" s="36"/>
      <c r="D78" s="36"/>
      <c r="E78" s="38"/>
      <c r="F78" s="40"/>
      <c r="G78" s="42" t="s">
        <v>84</v>
      </c>
      <c r="H78" s="42"/>
      <c r="I78" s="42"/>
      <c r="J78" s="38"/>
      <c r="K78" s="38"/>
      <c r="L78" s="11"/>
      <c r="M78" s="10"/>
      <c r="N78" s="36"/>
      <c r="O78" s="36"/>
      <c r="P78" s="36"/>
      <c r="Q78" s="38"/>
      <c r="R78" s="40"/>
      <c r="S78" s="42" t="s">
        <v>84</v>
      </c>
      <c r="T78" s="42"/>
      <c r="U78" s="42"/>
      <c r="V78" s="38"/>
      <c r="W78" s="38"/>
      <c r="X78" s="11"/>
    </row>
    <row r="79" spans="1:24" ht="11.1" customHeight="1" x14ac:dyDescent="0.2">
      <c r="A79" s="12"/>
      <c r="B79" s="15" t="s">
        <v>276</v>
      </c>
      <c r="C79" s="15" t="s">
        <v>157</v>
      </c>
      <c r="D79" s="15" t="s">
        <v>277</v>
      </c>
      <c r="E79" s="15" t="s">
        <v>278</v>
      </c>
      <c r="F79" s="14" t="s">
        <v>50</v>
      </c>
      <c r="G79" s="44" t="s">
        <v>89</v>
      </c>
      <c r="H79" s="44"/>
      <c r="I79" s="44"/>
      <c r="J79" s="15">
        <v>37</v>
      </c>
      <c r="K79" s="15">
        <v>3.8</v>
      </c>
      <c r="M79" s="12"/>
      <c r="N79" s="15" t="s">
        <v>276</v>
      </c>
      <c r="O79" s="15" t="s">
        <v>157</v>
      </c>
      <c r="P79" s="15" t="s">
        <v>277</v>
      </c>
      <c r="Q79" s="15" t="s">
        <v>278</v>
      </c>
      <c r="R79" s="14" t="s">
        <v>50</v>
      </c>
      <c r="S79" s="44" t="s">
        <v>89</v>
      </c>
      <c r="T79" s="44"/>
      <c r="U79" s="44"/>
      <c r="V79" s="15">
        <v>37</v>
      </c>
      <c r="W79" s="15">
        <v>3.8</v>
      </c>
    </row>
    <row r="80" spans="1:24" s="16" customFormat="1" ht="11.1" customHeight="1" x14ac:dyDescent="0.2">
      <c r="A80" s="17"/>
      <c r="B80" s="13" t="s">
        <v>446</v>
      </c>
      <c r="C80" s="13" t="s">
        <v>447</v>
      </c>
      <c r="D80" s="13" t="s">
        <v>448</v>
      </c>
      <c r="E80" s="13">
        <f>E79+E77+E75</f>
        <v>257.93</v>
      </c>
      <c r="F80" s="14"/>
      <c r="G80" s="43" t="s">
        <v>44</v>
      </c>
      <c r="H80" s="43"/>
      <c r="I80" s="43"/>
      <c r="J80" s="21">
        <v>379</v>
      </c>
      <c r="K80" s="13">
        <f>K79+K77+K75</f>
        <v>26.560000000000002</v>
      </c>
      <c r="M80" s="17"/>
      <c r="N80" s="13" t="s">
        <v>446</v>
      </c>
      <c r="O80" s="13" t="s">
        <v>447</v>
      </c>
      <c r="P80" s="13" t="s">
        <v>448</v>
      </c>
      <c r="Q80" s="13">
        <f>Q79+Q77+Q75</f>
        <v>257.93</v>
      </c>
      <c r="R80" s="14"/>
      <c r="S80" s="43" t="s">
        <v>44</v>
      </c>
      <c r="T80" s="43"/>
      <c r="U80" s="43"/>
      <c r="V80" s="21">
        <v>379</v>
      </c>
      <c r="W80" s="13">
        <f>W79+W77+W75</f>
        <v>26.560000000000002</v>
      </c>
    </row>
    <row r="81" spans="1:23" s="1" customFormat="1" ht="12.95" customHeight="1" x14ac:dyDescent="0.2">
      <c r="B81" s="13" t="s">
        <v>449</v>
      </c>
      <c r="C81" s="13" t="s">
        <v>450</v>
      </c>
      <c r="D81" s="13" t="s">
        <v>451</v>
      </c>
      <c r="E81" s="13" t="s">
        <v>452</v>
      </c>
      <c r="F81" s="13"/>
      <c r="G81" s="43" t="s">
        <v>122</v>
      </c>
      <c r="H81" s="43"/>
      <c r="I81" s="43"/>
      <c r="J81" s="18"/>
      <c r="K81" s="25">
        <f>K80+K73+K61+K58</f>
        <v>184</v>
      </c>
      <c r="N81" s="13" t="s">
        <v>449</v>
      </c>
      <c r="O81" s="13" t="s">
        <v>450</v>
      </c>
      <c r="P81" s="13" t="s">
        <v>451</v>
      </c>
      <c r="Q81" s="13" t="s">
        <v>452</v>
      </c>
      <c r="R81" s="13"/>
      <c r="S81" s="43" t="s">
        <v>122</v>
      </c>
      <c r="T81" s="43"/>
      <c r="U81" s="43"/>
      <c r="V81" s="18"/>
      <c r="W81" s="25">
        <f>W80+W73+W61+W58</f>
        <v>184</v>
      </c>
    </row>
    <row r="82" spans="1:23" s="19" customFormat="1" ht="12.75" customHeight="1" x14ac:dyDescent="0.2">
      <c r="F82" s="45" t="s">
        <v>124</v>
      </c>
      <c r="G82" s="45"/>
      <c r="J82" s="46" t="s">
        <v>125</v>
      </c>
      <c r="K82" s="46"/>
      <c r="R82" s="45" t="s">
        <v>124</v>
      </c>
      <c r="S82" s="45"/>
      <c r="V82" s="46" t="s">
        <v>125</v>
      </c>
      <c r="W82" s="46"/>
    </row>
    <row r="83" spans="1:23" s="19" customFormat="1" ht="9" customHeight="1" x14ac:dyDescent="0.2"/>
    <row r="84" spans="1:23" s="19" customFormat="1" ht="9" customHeight="1" x14ac:dyDescent="0.2">
      <c r="F84" s="19" t="s">
        <v>126</v>
      </c>
      <c r="J84" s="46" t="s">
        <v>127</v>
      </c>
      <c r="K84" s="46"/>
      <c r="R84" s="19" t="s">
        <v>126</v>
      </c>
      <c r="V84" s="46" t="s">
        <v>127</v>
      </c>
      <c r="W84" s="46"/>
    </row>
    <row r="85" spans="1:23" s="19" customFormat="1" ht="9" customHeight="1" x14ac:dyDescent="0.2"/>
    <row r="86" spans="1:23" s="19" customFormat="1" ht="9" customHeight="1" x14ac:dyDescent="0.2">
      <c r="F86" s="19" t="s">
        <v>128</v>
      </c>
      <c r="R86" s="19" t="s">
        <v>128</v>
      </c>
    </row>
    <row r="87" spans="1:23" s="1" customFormat="1" ht="11.1" customHeight="1" x14ac:dyDescent="0.2"/>
    <row r="88" spans="1:23" s="1" customFormat="1" ht="15.95" customHeight="1" x14ac:dyDescent="0.2"/>
    <row r="89" spans="1:23" ht="18.95" customHeight="1" x14ac:dyDescent="0.2">
      <c r="A89" s="2"/>
      <c r="B89" s="26" t="s">
        <v>0</v>
      </c>
      <c r="C89" s="26"/>
      <c r="D89" s="26"/>
      <c r="E89" s="26"/>
      <c r="I89" s="30" t="s">
        <v>1</v>
      </c>
      <c r="J89" s="30"/>
      <c r="K89" s="30"/>
      <c r="M89" s="2"/>
      <c r="N89" s="26" t="s">
        <v>0</v>
      </c>
      <c r="O89" s="26"/>
      <c r="P89" s="26"/>
      <c r="Q89" s="26"/>
      <c r="U89" s="30" t="s">
        <v>1</v>
      </c>
      <c r="V89" s="30"/>
      <c r="W89" s="30"/>
    </row>
    <row r="90" spans="1:23" ht="18.95" customHeight="1" x14ac:dyDescent="0.2">
      <c r="B90" s="27"/>
      <c r="C90" s="28"/>
      <c r="D90" s="28"/>
      <c r="E90" s="29"/>
      <c r="H90" s="30" t="s">
        <v>2</v>
      </c>
      <c r="I90" s="30"/>
      <c r="J90" s="30"/>
      <c r="K90" s="30"/>
      <c r="N90" s="27"/>
      <c r="O90" s="28"/>
      <c r="P90" s="28"/>
      <c r="Q90" s="29"/>
      <c r="T90" s="30" t="s">
        <v>2</v>
      </c>
      <c r="U90" s="30"/>
      <c r="V90" s="30"/>
      <c r="W90" s="30"/>
    </row>
    <row r="91" spans="1:23" ht="12.95" customHeight="1" x14ac:dyDescent="0.2">
      <c r="I91" s="30" t="s">
        <v>3</v>
      </c>
      <c r="J91" s="30"/>
      <c r="K91" s="30"/>
      <c r="U91" s="30" t="s">
        <v>3</v>
      </c>
      <c r="V91" s="30"/>
      <c r="W91" s="30"/>
    </row>
    <row r="92" spans="1:23" ht="11.1" customHeight="1" x14ac:dyDescent="0.2"/>
    <row r="93" spans="1:23" ht="26.1" customHeight="1" x14ac:dyDescent="0.2">
      <c r="E93" s="31" t="s">
        <v>4</v>
      </c>
      <c r="F93" s="31"/>
      <c r="G93" s="31"/>
      <c r="H93" s="31"/>
      <c r="I93" s="31"/>
      <c r="J93" s="31"/>
      <c r="K93" s="31"/>
      <c r="Q93" s="31" t="s">
        <v>4</v>
      </c>
      <c r="R93" s="31"/>
      <c r="S93" s="31"/>
      <c r="T93" s="31"/>
      <c r="U93" s="31"/>
      <c r="V93" s="31"/>
      <c r="W93" s="31"/>
    </row>
    <row r="94" spans="1:23" ht="11.1" customHeight="1" x14ac:dyDescent="0.2">
      <c r="E94" s="32" t="s">
        <v>215</v>
      </c>
      <c r="F94" s="32"/>
      <c r="G94" s="32"/>
      <c r="H94" s="32"/>
      <c r="I94" s="32"/>
      <c r="J94" s="32"/>
      <c r="K94" s="32"/>
      <c r="Q94" s="32" t="s">
        <v>215</v>
      </c>
      <c r="R94" s="32"/>
      <c r="S94" s="32"/>
      <c r="T94" s="32"/>
      <c r="U94" s="32"/>
      <c r="V94" s="32"/>
      <c r="W94" s="32"/>
    </row>
    <row r="95" spans="1:23" s="3" customFormat="1" ht="15.95" customHeight="1" x14ac:dyDescent="0.2">
      <c r="A95" s="4"/>
      <c r="B95" s="5" t="s">
        <v>6</v>
      </c>
      <c r="C95" s="5" t="s">
        <v>7</v>
      </c>
      <c r="D95" s="5" t="s">
        <v>8</v>
      </c>
      <c r="E95" s="5" t="s">
        <v>9</v>
      </c>
      <c r="F95" s="5" t="s">
        <v>10</v>
      </c>
      <c r="G95" s="33" t="s">
        <v>11</v>
      </c>
      <c r="H95" s="33"/>
      <c r="I95" s="33"/>
      <c r="J95" s="5" t="s">
        <v>12</v>
      </c>
      <c r="K95" s="5" t="s">
        <v>13</v>
      </c>
      <c r="M95" s="4"/>
      <c r="N95" s="5" t="s">
        <v>6</v>
      </c>
      <c r="O95" s="5" t="s">
        <v>7</v>
      </c>
      <c r="P95" s="5" t="s">
        <v>8</v>
      </c>
      <c r="Q95" s="5" t="s">
        <v>9</v>
      </c>
      <c r="R95" s="5" t="s">
        <v>10</v>
      </c>
      <c r="S95" s="33" t="s">
        <v>11</v>
      </c>
      <c r="T95" s="33"/>
      <c r="U95" s="33"/>
      <c r="V95" s="5" t="s">
        <v>12</v>
      </c>
      <c r="W95" s="5" t="s">
        <v>13</v>
      </c>
    </row>
    <row r="96" spans="1:23" s="1" customFormat="1" ht="11.1" customHeight="1" x14ac:dyDescent="0.2">
      <c r="A96" s="6"/>
      <c r="B96" s="7"/>
      <c r="C96" s="7"/>
      <c r="D96" s="7"/>
      <c r="E96" s="7"/>
      <c r="F96" s="7"/>
      <c r="G96" s="34" t="s">
        <v>14</v>
      </c>
      <c r="H96" s="34"/>
      <c r="I96" s="34"/>
      <c r="J96" s="8"/>
      <c r="K96" s="8"/>
      <c r="M96" s="6"/>
      <c r="N96" s="7"/>
      <c r="O96" s="7"/>
      <c r="P96" s="7"/>
      <c r="Q96" s="7"/>
      <c r="R96" s="7"/>
      <c r="S96" s="34" t="s">
        <v>14</v>
      </c>
      <c r="T96" s="34"/>
      <c r="U96" s="34"/>
      <c r="V96" s="8"/>
      <c r="W96" s="8"/>
    </row>
    <row r="97" spans="1:24" s="1" customFormat="1" ht="9.9499999999999993" customHeight="1" x14ac:dyDescent="0.2">
      <c r="A97" s="9"/>
      <c r="B97" s="35" t="s">
        <v>130</v>
      </c>
      <c r="C97" s="35" t="s">
        <v>131</v>
      </c>
      <c r="D97" s="35" t="s">
        <v>132</v>
      </c>
      <c r="E97" s="37">
        <v>185.36</v>
      </c>
      <c r="F97" s="39" t="s">
        <v>133</v>
      </c>
      <c r="G97" s="41" t="s">
        <v>134</v>
      </c>
      <c r="H97" s="41"/>
      <c r="I97" s="41"/>
      <c r="J97" s="37">
        <v>155</v>
      </c>
      <c r="K97" s="47">
        <v>17.440000000000001</v>
      </c>
      <c r="M97" s="9"/>
      <c r="N97" s="35" t="s">
        <v>130</v>
      </c>
      <c r="O97" s="35" t="s">
        <v>131</v>
      </c>
      <c r="P97" s="35" t="s">
        <v>132</v>
      </c>
      <c r="Q97" s="37">
        <v>185.36</v>
      </c>
      <c r="R97" s="39" t="s">
        <v>133</v>
      </c>
      <c r="S97" s="41" t="s">
        <v>134</v>
      </c>
      <c r="T97" s="41"/>
      <c r="U97" s="41"/>
      <c r="V97" s="37">
        <v>155</v>
      </c>
      <c r="W97" s="47">
        <v>17.440000000000001</v>
      </c>
    </row>
    <row r="98" spans="1:24" ht="11.1" customHeight="1" x14ac:dyDescent="0.2">
      <c r="A98" s="10"/>
      <c r="B98" s="36"/>
      <c r="C98" s="36"/>
      <c r="D98" s="36"/>
      <c r="E98" s="38"/>
      <c r="F98" s="40"/>
      <c r="G98" s="42" t="s">
        <v>136</v>
      </c>
      <c r="H98" s="42"/>
      <c r="I98" s="42"/>
      <c r="J98" s="38"/>
      <c r="K98" s="48"/>
      <c r="L98" s="11"/>
      <c r="M98" s="10"/>
      <c r="N98" s="36"/>
      <c r="O98" s="36"/>
      <c r="P98" s="36"/>
      <c r="Q98" s="38"/>
      <c r="R98" s="40"/>
      <c r="S98" s="42" t="s">
        <v>136</v>
      </c>
      <c r="T98" s="42"/>
      <c r="U98" s="42"/>
      <c r="V98" s="38"/>
      <c r="W98" s="48"/>
      <c r="X98" s="11"/>
    </row>
    <row r="99" spans="1:24" s="1" customFormat="1" ht="9.9499999999999993" customHeight="1" x14ac:dyDescent="0.2">
      <c r="A99" s="9"/>
      <c r="B99" s="35" t="s">
        <v>137</v>
      </c>
      <c r="C99" s="35" t="s">
        <v>138</v>
      </c>
      <c r="D99" s="35" t="s">
        <v>139</v>
      </c>
      <c r="E99" s="37" t="s">
        <v>140</v>
      </c>
      <c r="F99" s="39" t="s">
        <v>141</v>
      </c>
      <c r="G99" s="41" t="s">
        <v>142</v>
      </c>
      <c r="H99" s="41"/>
      <c r="I99" s="41"/>
      <c r="J99" s="37" t="s">
        <v>143</v>
      </c>
      <c r="K99" s="37" t="s">
        <v>144</v>
      </c>
      <c r="M99" s="9"/>
      <c r="N99" s="35" t="s">
        <v>137</v>
      </c>
      <c r="O99" s="35" t="s">
        <v>138</v>
      </c>
      <c r="P99" s="35" t="s">
        <v>139</v>
      </c>
      <c r="Q99" s="37" t="s">
        <v>140</v>
      </c>
      <c r="R99" s="39" t="s">
        <v>141</v>
      </c>
      <c r="S99" s="41" t="s">
        <v>142</v>
      </c>
      <c r="T99" s="41"/>
      <c r="U99" s="41"/>
      <c r="V99" s="37" t="s">
        <v>143</v>
      </c>
      <c r="W99" s="37" t="s">
        <v>144</v>
      </c>
    </row>
    <row r="100" spans="1:24" s="1" customFormat="1" ht="9.9499999999999993" customHeight="1" x14ac:dyDescent="0.2">
      <c r="A100" s="9"/>
      <c r="B100" s="36"/>
      <c r="C100" s="36"/>
      <c r="D100" s="36"/>
      <c r="E100" s="38"/>
      <c r="F100" s="40"/>
      <c r="G100" s="42" t="s">
        <v>145</v>
      </c>
      <c r="H100" s="42"/>
      <c r="I100" s="42"/>
      <c r="J100" s="38"/>
      <c r="K100" s="38"/>
      <c r="M100" s="9"/>
      <c r="N100" s="36"/>
      <c r="O100" s="36"/>
      <c r="P100" s="36"/>
      <c r="Q100" s="38"/>
      <c r="R100" s="40"/>
      <c r="S100" s="42" t="s">
        <v>145</v>
      </c>
      <c r="T100" s="42"/>
      <c r="U100" s="42"/>
      <c r="V100" s="38"/>
      <c r="W100" s="38"/>
    </row>
    <row r="101" spans="1:24" ht="11.1" customHeight="1" x14ac:dyDescent="0.2">
      <c r="A101" s="10"/>
      <c r="B101" s="35" t="s">
        <v>455</v>
      </c>
      <c r="C101" s="35" t="s">
        <v>456</v>
      </c>
      <c r="D101" s="35" t="s">
        <v>457</v>
      </c>
      <c r="E101" s="37" t="s">
        <v>458</v>
      </c>
      <c r="F101" s="49" t="s">
        <v>459</v>
      </c>
      <c r="G101" s="41" t="s">
        <v>460</v>
      </c>
      <c r="H101" s="41"/>
      <c r="I101" s="41"/>
      <c r="J101" s="37" t="s">
        <v>38</v>
      </c>
      <c r="K101" s="37" t="s">
        <v>461</v>
      </c>
      <c r="L101" s="11"/>
      <c r="M101" s="10"/>
      <c r="N101" s="35" t="s">
        <v>455</v>
      </c>
      <c r="O101" s="35" t="s">
        <v>456</v>
      </c>
      <c r="P101" s="35" t="s">
        <v>457</v>
      </c>
      <c r="Q101" s="37" t="s">
        <v>458</v>
      </c>
      <c r="R101" s="49" t="s">
        <v>459</v>
      </c>
      <c r="S101" s="41" t="s">
        <v>460</v>
      </c>
      <c r="T101" s="41"/>
      <c r="U101" s="41"/>
      <c r="V101" s="37" t="s">
        <v>38</v>
      </c>
      <c r="W101" s="37" t="s">
        <v>461</v>
      </c>
      <c r="X101" s="11"/>
    </row>
    <row r="102" spans="1:24" ht="11.1" customHeight="1" x14ac:dyDescent="0.2">
      <c r="A102" s="12"/>
      <c r="B102" s="36"/>
      <c r="C102" s="36"/>
      <c r="D102" s="36"/>
      <c r="E102" s="38"/>
      <c r="F102" s="50"/>
      <c r="G102" s="42" t="s">
        <v>462</v>
      </c>
      <c r="H102" s="42"/>
      <c r="I102" s="42"/>
      <c r="J102" s="38"/>
      <c r="K102" s="38"/>
      <c r="M102" s="12"/>
      <c r="N102" s="36"/>
      <c r="O102" s="36"/>
      <c r="P102" s="36"/>
      <c r="Q102" s="38"/>
      <c r="R102" s="50"/>
      <c r="S102" s="42" t="s">
        <v>462</v>
      </c>
      <c r="T102" s="42"/>
      <c r="U102" s="42"/>
      <c r="V102" s="38"/>
      <c r="W102" s="38"/>
    </row>
    <row r="103" spans="1:24" s="1" customFormat="1" ht="11.1" customHeight="1" x14ac:dyDescent="0.2">
      <c r="A103" s="6"/>
      <c r="B103" s="13" t="s">
        <v>153</v>
      </c>
      <c r="C103" s="13" t="s">
        <v>154</v>
      </c>
      <c r="D103" s="13" t="s">
        <v>155</v>
      </c>
      <c r="E103" s="13">
        <f>E101+E99+E97</f>
        <v>333.84000000000003</v>
      </c>
      <c r="F103" s="14"/>
      <c r="G103" s="43" t="s">
        <v>44</v>
      </c>
      <c r="H103" s="43"/>
      <c r="I103" s="43"/>
      <c r="J103" s="21">
        <v>400</v>
      </c>
      <c r="K103" s="25">
        <f>K101+K99+K97</f>
        <v>40.540000000000006</v>
      </c>
      <c r="M103" s="6"/>
      <c r="N103" s="13" t="s">
        <v>153</v>
      </c>
      <c r="O103" s="13" t="s">
        <v>154</v>
      </c>
      <c r="P103" s="13" t="s">
        <v>155</v>
      </c>
      <c r="Q103" s="13">
        <f>Q101+Q99+Q97</f>
        <v>333.84000000000003</v>
      </c>
      <c r="R103" s="14"/>
      <c r="S103" s="43" t="s">
        <v>44</v>
      </c>
      <c r="T103" s="43"/>
      <c r="U103" s="43"/>
      <c r="V103" s="21">
        <v>400</v>
      </c>
      <c r="W103" s="25">
        <f>W101+W99+W97</f>
        <v>40.540000000000006</v>
      </c>
    </row>
    <row r="104" spans="1:24" s="1" customFormat="1" ht="9.9499999999999993" customHeight="1" x14ac:dyDescent="0.2">
      <c r="A104" s="9"/>
      <c r="B104" s="7"/>
      <c r="C104" s="7"/>
      <c r="D104" s="7"/>
      <c r="E104" s="7"/>
      <c r="F104" s="7"/>
      <c r="G104" s="34" t="s">
        <v>46</v>
      </c>
      <c r="H104" s="34"/>
      <c r="I104" s="34"/>
      <c r="J104" s="8"/>
      <c r="K104" s="8"/>
      <c r="M104" s="9"/>
      <c r="N104" s="7"/>
      <c r="O104" s="7"/>
      <c r="P104" s="7"/>
      <c r="Q104" s="7"/>
      <c r="R104" s="7"/>
      <c r="S104" s="34" t="s">
        <v>46</v>
      </c>
      <c r="T104" s="34"/>
      <c r="U104" s="34"/>
      <c r="V104" s="8"/>
      <c r="W104" s="8"/>
    </row>
    <row r="105" spans="1:24" ht="11.1" customHeight="1" x14ac:dyDescent="0.2">
      <c r="A105" s="12"/>
      <c r="B105" s="15" t="s">
        <v>156</v>
      </c>
      <c r="C105" s="15" t="s">
        <v>157</v>
      </c>
      <c r="D105" s="15" t="s">
        <v>158</v>
      </c>
      <c r="E105" s="15" t="s">
        <v>159</v>
      </c>
      <c r="F105" s="14" t="s">
        <v>50</v>
      </c>
      <c r="G105" s="44" t="s">
        <v>160</v>
      </c>
      <c r="H105" s="44"/>
      <c r="I105" s="44"/>
      <c r="J105" s="15" t="s">
        <v>161</v>
      </c>
      <c r="K105" s="15" t="s">
        <v>162</v>
      </c>
      <c r="M105" s="12"/>
      <c r="N105" s="15" t="s">
        <v>156</v>
      </c>
      <c r="O105" s="15" t="s">
        <v>157</v>
      </c>
      <c r="P105" s="15" t="s">
        <v>158</v>
      </c>
      <c r="Q105" s="15" t="s">
        <v>159</v>
      </c>
      <c r="R105" s="14" t="s">
        <v>50</v>
      </c>
      <c r="S105" s="44" t="s">
        <v>160</v>
      </c>
      <c r="T105" s="44"/>
      <c r="U105" s="44"/>
      <c r="V105" s="15" t="s">
        <v>161</v>
      </c>
      <c r="W105" s="15" t="s">
        <v>162</v>
      </c>
    </row>
    <row r="106" spans="1:24" s="1" customFormat="1" ht="11.1" customHeight="1" x14ac:dyDescent="0.2">
      <c r="A106" s="6"/>
      <c r="B106" s="13" t="s">
        <v>156</v>
      </c>
      <c r="C106" s="13" t="s">
        <v>157</v>
      </c>
      <c r="D106" s="13" t="s">
        <v>158</v>
      </c>
      <c r="E106" s="13" t="s">
        <v>159</v>
      </c>
      <c r="F106" s="14"/>
      <c r="G106" s="43" t="s">
        <v>44</v>
      </c>
      <c r="H106" s="43"/>
      <c r="I106" s="43"/>
      <c r="J106" s="14"/>
      <c r="K106" s="13" t="s">
        <v>162</v>
      </c>
      <c r="M106" s="6"/>
      <c r="N106" s="13" t="s">
        <v>156</v>
      </c>
      <c r="O106" s="13" t="s">
        <v>157</v>
      </c>
      <c r="P106" s="13" t="s">
        <v>158</v>
      </c>
      <c r="Q106" s="13" t="s">
        <v>159</v>
      </c>
      <c r="R106" s="14"/>
      <c r="S106" s="43" t="s">
        <v>44</v>
      </c>
      <c r="T106" s="43"/>
      <c r="U106" s="43"/>
      <c r="V106" s="14"/>
      <c r="W106" s="13" t="s">
        <v>162</v>
      </c>
    </row>
    <row r="107" spans="1:24" s="1" customFormat="1" ht="9.9499999999999993" customHeight="1" x14ac:dyDescent="0.2">
      <c r="A107" s="9"/>
      <c r="B107" s="7"/>
      <c r="C107" s="7"/>
      <c r="D107" s="7"/>
      <c r="E107" s="7"/>
      <c r="F107" s="7"/>
      <c r="G107" s="34" t="s">
        <v>52</v>
      </c>
      <c r="H107" s="34"/>
      <c r="I107" s="34"/>
      <c r="J107" s="8"/>
      <c r="K107" s="8"/>
      <c r="M107" s="9"/>
      <c r="N107" s="7"/>
      <c r="O107" s="7"/>
      <c r="P107" s="7"/>
      <c r="Q107" s="7"/>
      <c r="R107" s="7"/>
      <c r="S107" s="34" t="s">
        <v>52</v>
      </c>
      <c r="T107" s="34"/>
      <c r="U107" s="34"/>
      <c r="V107" s="8"/>
      <c r="W107" s="8"/>
    </row>
    <row r="108" spans="1:24" s="1" customFormat="1" ht="9.9499999999999993" customHeight="1" x14ac:dyDescent="0.2">
      <c r="A108" s="9"/>
      <c r="B108" s="35" t="s">
        <v>163</v>
      </c>
      <c r="C108" s="35" t="s">
        <v>164</v>
      </c>
      <c r="D108" s="35" t="s">
        <v>165</v>
      </c>
      <c r="E108" s="37">
        <v>185.3</v>
      </c>
      <c r="F108" s="39" t="s">
        <v>166</v>
      </c>
      <c r="G108" s="41" t="s">
        <v>167</v>
      </c>
      <c r="H108" s="41"/>
      <c r="I108" s="41"/>
      <c r="J108" s="37" t="s">
        <v>65</v>
      </c>
      <c r="K108" s="37" t="s">
        <v>168</v>
      </c>
      <c r="M108" s="9"/>
      <c r="N108" s="35" t="s">
        <v>163</v>
      </c>
      <c r="O108" s="35" t="s">
        <v>164</v>
      </c>
      <c r="P108" s="35" t="s">
        <v>165</v>
      </c>
      <c r="Q108" s="37">
        <v>185.3</v>
      </c>
      <c r="R108" s="39" t="s">
        <v>166</v>
      </c>
      <c r="S108" s="41" t="s">
        <v>167</v>
      </c>
      <c r="T108" s="41"/>
      <c r="U108" s="41"/>
      <c r="V108" s="37" t="s">
        <v>65</v>
      </c>
      <c r="W108" s="37" t="s">
        <v>168</v>
      </c>
    </row>
    <row r="109" spans="1:24" ht="15.95" customHeight="1" x14ac:dyDescent="0.2">
      <c r="A109" s="10"/>
      <c r="B109" s="36"/>
      <c r="C109" s="36"/>
      <c r="D109" s="36"/>
      <c r="E109" s="38"/>
      <c r="F109" s="40"/>
      <c r="G109" s="42" t="s">
        <v>169</v>
      </c>
      <c r="H109" s="42"/>
      <c r="I109" s="42"/>
      <c r="J109" s="38"/>
      <c r="K109" s="38"/>
      <c r="L109" s="11"/>
      <c r="M109" s="10"/>
      <c r="N109" s="36"/>
      <c r="O109" s="36"/>
      <c r="P109" s="36"/>
      <c r="Q109" s="38"/>
      <c r="R109" s="40"/>
      <c r="S109" s="42" t="s">
        <v>169</v>
      </c>
      <c r="T109" s="42"/>
      <c r="U109" s="42"/>
      <c r="V109" s="38"/>
      <c r="W109" s="38"/>
      <c r="X109" s="11"/>
    </row>
    <row r="110" spans="1:24" s="1" customFormat="1" ht="9.9499999999999993" customHeight="1" x14ac:dyDescent="0.2">
      <c r="A110" s="9"/>
      <c r="B110" s="35" t="s">
        <v>170</v>
      </c>
      <c r="C110" s="35" t="s">
        <v>171</v>
      </c>
      <c r="D110" s="35" t="s">
        <v>172</v>
      </c>
      <c r="E110" s="37">
        <v>170.58</v>
      </c>
      <c r="F110" s="39" t="s">
        <v>173</v>
      </c>
      <c r="G110" s="41" t="s">
        <v>174</v>
      </c>
      <c r="H110" s="41"/>
      <c r="I110" s="41"/>
      <c r="J110" s="37" t="s">
        <v>175</v>
      </c>
      <c r="K110" s="37" t="s">
        <v>176</v>
      </c>
      <c r="M110" s="9"/>
      <c r="N110" s="35" t="s">
        <v>170</v>
      </c>
      <c r="O110" s="35" t="s">
        <v>171</v>
      </c>
      <c r="P110" s="35" t="s">
        <v>172</v>
      </c>
      <c r="Q110" s="37">
        <v>170.58</v>
      </c>
      <c r="R110" s="39" t="s">
        <v>173</v>
      </c>
      <c r="S110" s="41" t="s">
        <v>174</v>
      </c>
      <c r="T110" s="41"/>
      <c r="U110" s="41"/>
      <c r="V110" s="37" t="s">
        <v>175</v>
      </c>
      <c r="W110" s="37" t="s">
        <v>176</v>
      </c>
    </row>
    <row r="111" spans="1:24" ht="15.95" customHeight="1" x14ac:dyDescent="0.2">
      <c r="A111" s="10"/>
      <c r="B111" s="36"/>
      <c r="C111" s="36"/>
      <c r="D111" s="36"/>
      <c r="E111" s="38"/>
      <c r="F111" s="40"/>
      <c r="G111" s="42" t="s">
        <v>177</v>
      </c>
      <c r="H111" s="42"/>
      <c r="I111" s="42"/>
      <c r="J111" s="38"/>
      <c r="K111" s="38"/>
      <c r="L111" s="11"/>
      <c r="M111" s="10"/>
      <c r="N111" s="36"/>
      <c r="O111" s="36"/>
      <c r="P111" s="36"/>
      <c r="Q111" s="38"/>
      <c r="R111" s="40"/>
      <c r="S111" s="42" t="s">
        <v>177</v>
      </c>
      <c r="T111" s="42"/>
      <c r="U111" s="42"/>
      <c r="V111" s="38"/>
      <c r="W111" s="38"/>
      <c r="X111" s="11"/>
    </row>
    <row r="112" spans="1:24" s="1" customFormat="1" ht="9.9499999999999993" customHeight="1" x14ac:dyDescent="0.2">
      <c r="A112" s="9"/>
      <c r="B112" s="35" t="s">
        <v>178</v>
      </c>
      <c r="C112" s="35" t="s">
        <v>179</v>
      </c>
      <c r="D112" s="35" t="s">
        <v>180</v>
      </c>
      <c r="E112" s="37">
        <v>134.12</v>
      </c>
      <c r="F112" s="39" t="s">
        <v>181</v>
      </c>
      <c r="G112" s="41" t="s">
        <v>182</v>
      </c>
      <c r="H112" s="41"/>
      <c r="I112" s="41"/>
      <c r="J112" s="37">
        <v>130</v>
      </c>
      <c r="K112" s="37">
        <v>27.01</v>
      </c>
      <c r="M112" s="9"/>
      <c r="N112" s="35" t="s">
        <v>178</v>
      </c>
      <c r="O112" s="35" t="s">
        <v>179</v>
      </c>
      <c r="P112" s="35" t="s">
        <v>180</v>
      </c>
      <c r="Q112" s="37">
        <v>134.12</v>
      </c>
      <c r="R112" s="39" t="s">
        <v>181</v>
      </c>
      <c r="S112" s="41" t="s">
        <v>182</v>
      </c>
      <c r="T112" s="41"/>
      <c r="U112" s="41"/>
      <c r="V112" s="37">
        <v>130</v>
      </c>
      <c r="W112" s="37">
        <v>27.01</v>
      </c>
    </row>
    <row r="113" spans="1:24" ht="11.1" customHeight="1" x14ac:dyDescent="0.2">
      <c r="A113" s="10"/>
      <c r="B113" s="36"/>
      <c r="C113" s="36"/>
      <c r="D113" s="36"/>
      <c r="E113" s="38"/>
      <c r="F113" s="40"/>
      <c r="G113" s="42" t="s">
        <v>183</v>
      </c>
      <c r="H113" s="42"/>
      <c r="I113" s="42"/>
      <c r="J113" s="38"/>
      <c r="K113" s="38"/>
      <c r="L113" s="11"/>
      <c r="M113" s="10"/>
      <c r="N113" s="36"/>
      <c r="O113" s="36"/>
      <c r="P113" s="36"/>
      <c r="Q113" s="38"/>
      <c r="R113" s="40"/>
      <c r="S113" s="42" t="s">
        <v>183</v>
      </c>
      <c r="T113" s="42"/>
      <c r="U113" s="42"/>
      <c r="V113" s="38"/>
      <c r="W113" s="38"/>
      <c r="X113" s="11"/>
    </row>
    <row r="114" spans="1:24" s="1" customFormat="1" ht="9.9499999999999993" customHeight="1" x14ac:dyDescent="0.2">
      <c r="A114" s="9"/>
      <c r="B114" s="35" t="s">
        <v>184</v>
      </c>
      <c r="C114" s="35" t="s">
        <v>185</v>
      </c>
      <c r="D114" s="35" t="s">
        <v>186</v>
      </c>
      <c r="E114" s="37" t="s">
        <v>187</v>
      </c>
      <c r="F114" s="39" t="s">
        <v>188</v>
      </c>
      <c r="G114" s="41" t="s">
        <v>189</v>
      </c>
      <c r="H114" s="41"/>
      <c r="I114" s="41"/>
      <c r="J114" s="37">
        <v>180</v>
      </c>
      <c r="K114" s="37">
        <v>5.98</v>
      </c>
      <c r="M114" s="9"/>
      <c r="N114" s="35" t="s">
        <v>184</v>
      </c>
      <c r="O114" s="35" t="s">
        <v>185</v>
      </c>
      <c r="P114" s="35" t="s">
        <v>186</v>
      </c>
      <c r="Q114" s="37" t="s">
        <v>187</v>
      </c>
      <c r="R114" s="39" t="s">
        <v>188</v>
      </c>
      <c r="S114" s="41" t="s">
        <v>189</v>
      </c>
      <c r="T114" s="41"/>
      <c r="U114" s="41"/>
      <c r="V114" s="37">
        <v>180</v>
      </c>
      <c r="W114" s="37">
        <v>5.98</v>
      </c>
    </row>
    <row r="115" spans="1:24" ht="11.1" customHeight="1" x14ac:dyDescent="0.2">
      <c r="A115" s="10"/>
      <c r="B115" s="36"/>
      <c r="C115" s="36"/>
      <c r="D115" s="36"/>
      <c r="E115" s="38"/>
      <c r="F115" s="40"/>
      <c r="G115" s="42" t="s">
        <v>190</v>
      </c>
      <c r="H115" s="42"/>
      <c r="I115" s="42"/>
      <c r="J115" s="38"/>
      <c r="K115" s="38"/>
      <c r="L115" s="11"/>
      <c r="M115" s="10"/>
      <c r="N115" s="36"/>
      <c r="O115" s="36"/>
      <c r="P115" s="36"/>
      <c r="Q115" s="38"/>
      <c r="R115" s="40"/>
      <c r="S115" s="42" t="s">
        <v>190</v>
      </c>
      <c r="T115" s="42"/>
      <c r="U115" s="42"/>
      <c r="V115" s="38"/>
      <c r="W115" s="38"/>
      <c r="X115" s="11"/>
    </row>
    <row r="116" spans="1:24" s="1" customFormat="1" ht="9.9499999999999993" customHeight="1" x14ac:dyDescent="0.2">
      <c r="A116" s="9"/>
      <c r="B116" s="15" t="s">
        <v>191</v>
      </c>
      <c r="C116" s="15" t="s">
        <v>192</v>
      </c>
      <c r="D116" s="15" t="s">
        <v>193</v>
      </c>
      <c r="E116" s="15" t="s">
        <v>194</v>
      </c>
      <c r="F116" s="14" t="s">
        <v>50</v>
      </c>
      <c r="G116" s="44" t="s">
        <v>89</v>
      </c>
      <c r="H116" s="44"/>
      <c r="I116" s="44"/>
      <c r="J116" s="15">
        <v>24</v>
      </c>
      <c r="K116" s="15">
        <v>2.4700000000000002</v>
      </c>
      <c r="M116" s="9"/>
      <c r="N116" s="15" t="s">
        <v>191</v>
      </c>
      <c r="O116" s="15" t="s">
        <v>192</v>
      </c>
      <c r="P116" s="15" t="s">
        <v>193</v>
      </c>
      <c r="Q116" s="15" t="s">
        <v>194</v>
      </c>
      <c r="R116" s="14" t="s">
        <v>50</v>
      </c>
      <c r="S116" s="44" t="s">
        <v>89</v>
      </c>
      <c r="T116" s="44"/>
      <c r="U116" s="44"/>
      <c r="V116" s="15">
        <v>24</v>
      </c>
      <c r="W116" s="15">
        <v>2.4700000000000002</v>
      </c>
    </row>
    <row r="117" spans="1:24" ht="11.1" customHeight="1" x14ac:dyDescent="0.2">
      <c r="A117" s="12"/>
      <c r="B117" s="13" t="s">
        <v>195</v>
      </c>
      <c r="C117" s="13" t="s">
        <v>196</v>
      </c>
      <c r="D117" s="13" t="s">
        <v>197</v>
      </c>
      <c r="E117" s="13">
        <f>E116+E114+E112+E110+E108</f>
        <v>599.88000000000011</v>
      </c>
      <c r="F117" s="14"/>
      <c r="G117" s="43" t="s">
        <v>44</v>
      </c>
      <c r="H117" s="43"/>
      <c r="I117" s="43"/>
      <c r="J117" s="21">
        <v>604</v>
      </c>
      <c r="K117" s="13">
        <f>K116+K114+K112+K110+K108</f>
        <v>98.06</v>
      </c>
      <c r="M117" s="12"/>
      <c r="N117" s="13" t="s">
        <v>195</v>
      </c>
      <c r="O117" s="13" t="s">
        <v>196</v>
      </c>
      <c r="P117" s="13" t="s">
        <v>197</v>
      </c>
      <c r="Q117" s="13">
        <f>Q116+Q114+Q112+Q110+Q108</f>
        <v>599.88000000000011</v>
      </c>
      <c r="R117" s="14"/>
      <c r="S117" s="43" t="s">
        <v>44</v>
      </c>
      <c r="T117" s="43"/>
      <c r="U117" s="43"/>
      <c r="V117" s="21">
        <v>604</v>
      </c>
      <c r="W117" s="13">
        <f>W116+W114+W112+W110+W108</f>
        <v>98.06</v>
      </c>
    </row>
    <row r="118" spans="1:24" s="1" customFormat="1" ht="11.1" customHeight="1" x14ac:dyDescent="0.2">
      <c r="A118" s="6"/>
      <c r="B118" s="7"/>
      <c r="C118" s="7"/>
      <c r="D118" s="7"/>
      <c r="E118" s="7"/>
      <c r="F118" s="7"/>
      <c r="G118" s="34" t="s">
        <v>96</v>
      </c>
      <c r="H118" s="34"/>
      <c r="I118" s="34"/>
      <c r="J118" s="8"/>
      <c r="K118" s="8"/>
      <c r="M118" s="6"/>
      <c r="N118" s="7"/>
      <c r="O118" s="7"/>
      <c r="P118" s="7"/>
      <c r="Q118" s="7"/>
      <c r="R118" s="7"/>
      <c r="S118" s="34" t="s">
        <v>96</v>
      </c>
      <c r="T118" s="34"/>
      <c r="U118" s="34"/>
      <c r="V118" s="8"/>
      <c r="W118" s="8"/>
    </row>
    <row r="119" spans="1:24" s="1" customFormat="1" ht="9.9499999999999993" customHeight="1" x14ac:dyDescent="0.2">
      <c r="A119" s="9"/>
      <c r="B119" s="35" t="s">
        <v>198</v>
      </c>
      <c r="C119" s="35" t="s">
        <v>199</v>
      </c>
      <c r="D119" s="35" t="s">
        <v>200</v>
      </c>
      <c r="E119" s="37">
        <v>221.78</v>
      </c>
      <c r="F119" s="39" t="s">
        <v>201</v>
      </c>
      <c r="G119" s="41" t="s">
        <v>202</v>
      </c>
      <c r="H119" s="41"/>
      <c r="I119" s="41"/>
      <c r="J119" s="37">
        <v>70</v>
      </c>
      <c r="K119" s="37">
        <v>13.57</v>
      </c>
      <c r="M119" s="9"/>
      <c r="N119" s="35" t="s">
        <v>198</v>
      </c>
      <c r="O119" s="35" t="s">
        <v>199</v>
      </c>
      <c r="P119" s="35" t="s">
        <v>200</v>
      </c>
      <c r="Q119" s="37">
        <v>221.78</v>
      </c>
      <c r="R119" s="39" t="s">
        <v>201</v>
      </c>
      <c r="S119" s="41" t="s">
        <v>202</v>
      </c>
      <c r="T119" s="41"/>
      <c r="U119" s="41"/>
      <c r="V119" s="37">
        <v>70</v>
      </c>
      <c r="W119" s="37">
        <v>13.57</v>
      </c>
    </row>
    <row r="120" spans="1:24" ht="15.95" customHeight="1" x14ac:dyDescent="0.2">
      <c r="A120" s="10"/>
      <c r="B120" s="36"/>
      <c r="C120" s="36"/>
      <c r="D120" s="36"/>
      <c r="E120" s="38"/>
      <c r="F120" s="40"/>
      <c r="G120" s="42" t="s">
        <v>203</v>
      </c>
      <c r="H120" s="42"/>
      <c r="I120" s="42"/>
      <c r="J120" s="38"/>
      <c r="K120" s="38"/>
      <c r="L120" s="11"/>
      <c r="M120" s="10"/>
      <c r="N120" s="36"/>
      <c r="O120" s="36"/>
      <c r="P120" s="36"/>
      <c r="Q120" s="38"/>
      <c r="R120" s="40"/>
      <c r="S120" s="42" t="s">
        <v>203</v>
      </c>
      <c r="T120" s="42"/>
      <c r="U120" s="42"/>
      <c r="V120" s="38"/>
      <c r="W120" s="38"/>
      <c r="X120" s="11"/>
    </row>
    <row r="121" spans="1:24" s="1" customFormat="1" ht="9.9499999999999993" customHeight="1" x14ac:dyDescent="0.2">
      <c r="A121" s="9"/>
      <c r="B121" s="35" t="s">
        <v>54</v>
      </c>
      <c r="C121" s="35" t="s">
        <v>106</v>
      </c>
      <c r="D121" s="35" t="s">
        <v>312</v>
      </c>
      <c r="E121" s="37" t="s">
        <v>313</v>
      </c>
      <c r="F121" s="39" t="s">
        <v>109</v>
      </c>
      <c r="G121" s="41" t="s">
        <v>110</v>
      </c>
      <c r="H121" s="41"/>
      <c r="I121" s="41"/>
      <c r="J121" s="37" t="s">
        <v>111</v>
      </c>
      <c r="K121" s="37">
        <v>10.59</v>
      </c>
      <c r="M121" s="9"/>
      <c r="N121" s="35" t="s">
        <v>54</v>
      </c>
      <c r="O121" s="35" t="s">
        <v>106</v>
      </c>
      <c r="P121" s="35" t="s">
        <v>312</v>
      </c>
      <c r="Q121" s="37" t="s">
        <v>313</v>
      </c>
      <c r="R121" s="39" t="s">
        <v>109</v>
      </c>
      <c r="S121" s="41" t="s">
        <v>110</v>
      </c>
      <c r="T121" s="41"/>
      <c r="U121" s="41"/>
      <c r="V121" s="37" t="s">
        <v>111</v>
      </c>
      <c r="W121" s="37">
        <v>10.59</v>
      </c>
    </row>
    <row r="122" spans="1:24" ht="11.1" customHeight="1" x14ac:dyDescent="0.2">
      <c r="A122" s="10"/>
      <c r="B122" s="36"/>
      <c r="C122" s="36"/>
      <c r="D122" s="36"/>
      <c r="E122" s="38"/>
      <c r="F122" s="40"/>
      <c r="G122" s="42" t="s">
        <v>113</v>
      </c>
      <c r="H122" s="42"/>
      <c r="I122" s="42"/>
      <c r="J122" s="38"/>
      <c r="K122" s="38"/>
      <c r="L122" s="11"/>
      <c r="M122" s="10"/>
      <c r="N122" s="36"/>
      <c r="O122" s="36"/>
      <c r="P122" s="36"/>
      <c r="Q122" s="38"/>
      <c r="R122" s="40"/>
      <c r="S122" s="42" t="s">
        <v>113</v>
      </c>
      <c r="T122" s="42"/>
      <c r="U122" s="42"/>
      <c r="V122" s="38"/>
      <c r="W122" s="38"/>
      <c r="X122" s="11"/>
    </row>
    <row r="123" spans="1:24" ht="11.1" customHeight="1" x14ac:dyDescent="0.2">
      <c r="A123" s="12"/>
      <c r="B123" s="13" t="s">
        <v>198</v>
      </c>
      <c r="C123" s="13" t="s">
        <v>199</v>
      </c>
      <c r="D123" s="13" t="s">
        <v>210</v>
      </c>
      <c r="E123" s="13">
        <f>E121+E119</f>
        <v>276.08</v>
      </c>
      <c r="F123" s="14"/>
      <c r="G123" s="43" t="s">
        <v>44</v>
      </c>
      <c r="H123" s="43"/>
      <c r="I123" s="43"/>
      <c r="J123" s="21">
        <v>268</v>
      </c>
      <c r="K123" s="13">
        <f>K121+K119</f>
        <v>24.16</v>
      </c>
      <c r="M123" s="12"/>
      <c r="N123" s="13" t="s">
        <v>198</v>
      </c>
      <c r="O123" s="13" t="s">
        <v>199</v>
      </c>
      <c r="P123" s="13" t="s">
        <v>210</v>
      </c>
      <c r="Q123" s="13">
        <f>Q121+Q119</f>
        <v>276.08</v>
      </c>
      <c r="R123" s="14"/>
      <c r="S123" s="43" t="s">
        <v>44</v>
      </c>
      <c r="T123" s="43"/>
      <c r="U123" s="43"/>
      <c r="V123" s="21">
        <v>268</v>
      </c>
      <c r="W123" s="13">
        <f>W121+W119</f>
        <v>24.16</v>
      </c>
    </row>
    <row r="124" spans="1:24" s="16" customFormat="1" ht="11.1" customHeight="1" x14ac:dyDescent="0.2">
      <c r="A124" s="17"/>
      <c r="B124" s="13" t="s">
        <v>211</v>
      </c>
      <c r="C124" s="13" t="s">
        <v>212</v>
      </c>
      <c r="D124" s="13" t="s">
        <v>213</v>
      </c>
      <c r="E124" s="13" t="s">
        <v>214</v>
      </c>
      <c r="F124" s="13"/>
      <c r="G124" s="43" t="s">
        <v>122</v>
      </c>
      <c r="H124" s="43"/>
      <c r="I124" s="43"/>
      <c r="J124" s="18"/>
      <c r="K124" s="25">
        <f>K123+K117+K106+K103</f>
        <v>184</v>
      </c>
      <c r="M124" s="17"/>
      <c r="N124" s="13" t="s">
        <v>211</v>
      </c>
      <c r="O124" s="13" t="s">
        <v>212</v>
      </c>
      <c r="P124" s="13" t="s">
        <v>213</v>
      </c>
      <c r="Q124" s="13" t="s">
        <v>214</v>
      </c>
      <c r="R124" s="13"/>
      <c r="S124" s="43" t="s">
        <v>122</v>
      </c>
      <c r="T124" s="43"/>
      <c r="U124" s="43"/>
      <c r="V124" s="18"/>
      <c r="W124" s="25">
        <f>W123+W117+W106+W103</f>
        <v>184</v>
      </c>
    </row>
    <row r="125" spans="1:24" s="1" customFormat="1" ht="12.95" customHeight="1" x14ac:dyDescent="0.2"/>
    <row r="126" spans="1:24" s="19" customFormat="1" ht="9" customHeight="1" x14ac:dyDescent="0.2">
      <c r="F126" s="45" t="s">
        <v>124</v>
      </c>
      <c r="G126" s="45"/>
      <c r="J126" s="46" t="s">
        <v>125</v>
      </c>
      <c r="K126" s="46"/>
      <c r="R126" s="45" t="s">
        <v>124</v>
      </c>
      <c r="S126" s="45"/>
      <c r="V126" s="46" t="s">
        <v>125</v>
      </c>
      <c r="W126" s="46"/>
    </row>
    <row r="127" spans="1:24" s="19" customFormat="1" ht="9" customHeight="1" x14ac:dyDescent="0.2"/>
    <row r="128" spans="1:24" s="19" customFormat="1" ht="9" customHeight="1" x14ac:dyDescent="0.2">
      <c r="F128" s="19" t="s">
        <v>126</v>
      </c>
      <c r="J128" s="46" t="s">
        <v>127</v>
      </c>
      <c r="K128" s="46"/>
      <c r="R128" s="19" t="s">
        <v>126</v>
      </c>
      <c r="V128" s="46" t="s">
        <v>127</v>
      </c>
      <c r="W128" s="46"/>
    </row>
    <row r="129" spans="1:24" s="19" customFormat="1" ht="9" customHeight="1" x14ac:dyDescent="0.2"/>
    <row r="130" spans="1:24" s="19" customFormat="1" ht="9" customHeight="1" x14ac:dyDescent="0.2">
      <c r="F130" s="19" t="s">
        <v>128</v>
      </c>
      <c r="R130" s="19" t="s">
        <v>128</v>
      </c>
    </row>
    <row r="131" spans="1:24" s="1" customFormat="1" ht="11.1" customHeight="1" x14ac:dyDescent="0.2"/>
    <row r="132" spans="1:24" s="1" customFormat="1" ht="15.95" customHeight="1" x14ac:dyDescent="0.2"/>
    <row r="133" spans="1:24" ht="18.95" customHeight="1" x14ac:dyDescent="0.2">
      <c r="A133" s="2"/>
      <c r="B133" s="26" t="s">
        <v>0</v>
      </c>
      <c r="C133" s="26"/>
      <c r="D133" s="26"/>
      <c r="E133" s="26"/>
      <c r="I133" s="30" t="s">
        <v>1</v>
      </c>
      <c r="J133" s="30"/>
      <c r="K133" s="30"/>
      <c r="M133" s="2"/>
      <c r="N133" s="26" t="s">
        <v>0</v>
      </c>
      <c r="O133" s="26"/>
      <c r="P133" s="26"/>
      <c r="Q133" s="26"/>
      <c r="U133" s="30" t="s">
        <v>1</v>
      </c>
      <c r="V133" s="30"/>
      <c r="W133" s="30"/>
    </row>
    <row r="134" spans="1:24" ht="18.95" customHeight="1" x14ac:dyDescent="0.2">
      <c r="B134" s="27"/>
      <c r="C134" s="28"/>
      <c r="D134" s="28"/>
      <c r="E134" s="29"/>
      <c r="H134" s="30" t="s">
        <v>2</v>
      </c>
      <c r="I134" s="30"/>
      <c r="J134" s="30"/>
      <c r="K134" s="30"/>
      <c r="N134" s="27"/>
      <c r="O134" s="28"/>
      <c r="P134" s="28"/>
      <c r="Q134" s="29"/>
      <c r="T134" s="30" t="s">
        <v>2</v>
      </c>
      <c r="U134" s="30"/>
      <c r="V134" s="30"/>
      <c r="W134" s="30"/>
    </row>
    <row r="135" spans="1:24" ht="12.95" customHeight="1" x14ac:dyDescent="0.2">
      <c r="I135" s="30" t="s">
        <v>3</v>
      </c>
      <c r="J135" s="30"/>
      <c r="K135" s="30"/>
      <c r="U135" s="30" t="s">
        <v>3</v>
      </c>
      <c r="V135" s="30"/>
      <c r="W135" s="30"/>
    </row>
    <row r="136" spans="1:24" ht="11.1" customHeight="1" x14ac:dyDescent="0.2"/>
    <row r="137" spans="1:24" ht="26.1" customHeight="1" x14ac:dyDescent="0.2">
      <c r="E137" s="31" t="s">
        <v>4</v>
      </c>
      <c r="F137" s="31"/>
      <c r="G137" s="31"/>
      <c r="H137" s="31"/>
      <c r="I137" s="31"/>
      <c r="J137" s="31"/>
      <c r="K137" s="31"/>
      <c r="Q137" s="31" t="s">
        <v>4</v>
      </c>
      <c r="R137" s="31"/>
      <c r="S137" s="31"/>
      <c r="T137" s="31"/>
      <c r="U137" s="31"/>
      <c r="V137" s="31"/>
      <c r="W137" s="31"/>
    </row>
    <row r="138" spans="1:24" ht="11.1" customHeight="1" x14ac:dyDescent="0.2">
      <c r="E138" s="32" t="s">
        <v>298</v>
      </c>
      <c r="F138" s="32"/>
      <c r="G138" s="32"/>
      <c r="H138" s="32"/>
      <c r="I138" s="32"/>
      <c r="J138" s="32"/>
      <c r="K138" s="32"/>
      <c r="Q138" s="32" t="s">
        <v>298</v>
      </c>
      <c r="R138" s="32"/>
      <c r="S138" s="32"/>
      <c r="T138" s="32"/>
      <c r="U138" s="32"/>
      <c r="V138" s="32"/>
      <c r="W138" s="32"/>
    </row>
    <row r="139" spans="1:24" s="3" customFormat="1" ht="15.95" customHeight="1" x14ac:dyDescent="0.2">
      <c r="A139" s="4"/>
      <c r="B139" s="5" t="s">
        <v>6</v>
      </c>
      <c r="C139" s="5" t="s">
        <v>7</v>
      </c>
      <c r="D139" s="5" t="s">
        <v>8</v>
      </c>
      <c r="E139" s="5" t="s">
        <v>9</v>
      </c>
      <c r="F139" s="5" t="s">
        <v>10</v>
      </c>
      <c r="G139" s="33" t="s">
        <v>11</v>
      </c>
      <c r="H139" s="33"/>
      <c r="I139" s="33"/>
      <c r="J139" s="5" t="s">
        <v>12</v>
      </c>
      <c r="K139" s="5" t="s">
        <v>13</v>
      </c>
      <c r="M139" s="4"/>
      <c r="N139" s="5" t="s">
        <v>6</v>
      </c>
      <c r="O139" s="5" t="s">
        <v>7</v>
      </c>
      <c r="P139" s="5" t="s">
        <v>8</v>
      </c>
      <c r="Q139" s="5" t="s">
        <v>9</v>
      </c>
      <c r="R139" s="5" t="s">
        <v>10</v>
      </c>
      <c r="S139" s="33" t="s">
        <v>11</v>
      </c>
      <c r="T139" s="33"/>
      <c r="U139" s="33"/>
      <c r="V139" s="5" t="s">
        <v>12</v>
      </c>
      <c r="W139" s="5" t="s">
        <v>13</v>
      </c>
    </row>
    <row r="140" spans="1:24" s="1" customFormat="1" ht="11.1" customHeight="1" x14ac:dyDescent="0.2">
      <c r="A140" s="6"/>
      <c r="B140" s="7"/>
      <c r="C140" s="7"/>
      <c r="D140" s="7"/>
      <c r="E140" s="7"/>
      <c r="F140" s="7"/>
      <c r="G140" s="34" t="s">
        <v>14</v>
      </c>
      <c r="H140" s="34"/>
      <c r="I140" s="34"/>
      <c r="J140" s="8"/>
      <c r="K140" s="8"/>
      <c r="M140" s="6"/>
      <c r="N140" s="7"/>
      <c r="O140" s="7"/>
      <c r="P140" s="7"/>
      <c r="Q140" s="7"/>
      <c r="R140" s="7"/>
      <c r="S140" s="34" t="s">
        <v>14</v>
      </c>
      <c r="T140" s="34"/>
      <c r="U140" s="34"/>
      <c r="V140" s="8"/>
      <c r="W140" s="8"/>
    </row>
    <row r="141" spans="1:24" s="1" customFormat="1" ht="9.9499999999999993" customHeight="1" x14ac:dyDescent="0.2">
      <c r="A141" s="9"/>
      <c r="B141" s="35" t="s">
        <v>216</v>
      </c>
      <c r="C141" s="35" t="s">
        <v>217</v>
      </c>
      <c r="D141" s="35" t="s">
        <v>218</v>
      </c>
      <c r="E141" s="37">
        <v>154.44999999999999</v>
      </c>
      <c r="F141" s="39" t="s">
        <v>219</v>
      </c>
      <c r="G141" s="41" t="s">
        <v>220</v>
      </c>
      <c r="H141" s="41"/>
      <c r="I141" s="41"/>
      <c r="J141" s="37" t="s">
        <v>135</v>
      </c>
      <c r="K141" s="37" t="s">
        <v>221</v>
      </c>
      <c r="M141" s="9"/>
      <c r="N141" s="35" t="s">
        <v>216</v>
      </c>
      <c r="O141" s="35" t="s">
        <v>217</v>
      </c>
      <c r="P141" s="35" t="s">
        <v>218</v>
      </c>
      <c r="Q141" s="37">
        <v>154.44999999999999</v>
      </c>
      <c r="R141" s="39" t="s">
        <v>219</v>
      </c>
      <c r="S141" s="41" t="s">
        <v>220</v>
      </c>
      <c r="T141" s="41"/>
      <c r="U141" s="41"/>
      <c r="V141" s="37" t="s">
        <v>135</v>
      </c>
      <c r="W141" s="37" t="s">
        <v>221</v>
      </c>
    </row>
    <row r="142" spans="1:24" ht="11.1" customHeight="1" x14ac:dyDescent="0.2">
      <c r="A142" s="10"/>
      <c r="B142" s="36"/>
      <c r="C142" s="36"/>
      <c r="D142" s="36"/>
      <c r="E142" s="38"/>
      <c r="F142" s="40"/>
      <c r="G142" s="42" t="s">
        <v>222</v>
      </c>
      <c r="H142" s="42"/>
      <c r="I142" s="42"/>
      <c r="J142" s="38"/>
      <c r="K142" s="38"/>
      <c r="L142" s="11"/>
      <c r="M142" s="10"/>
      <c r="N142" s="36"/>
      <c r="O142" s="36"/>
      <c r="P142" s="36"/>
      <c r="Q142" s="38"/>
      <c r="R142" s="40"/>
      <c r="S142" s="42" t="s">
        <v>222</v>
      </c>
      <c r="T142" s="42"/>
      <c r="U142" s="42"/>
      <c r="V142" s="38"/>
      <c r="W142" s="38"/>
      <c r="X142" s="11"/>
    </row>
    <row r="143" spans="1:24" s="1" customFormat="1" ht="9.9499999999999993" customHeight="1" x14ac:dyDescent="0.2">
      <c r="A143" s="9"/>
      <c r="B143" s="15" t="s">
        <v>223</v>
      </c>
      <c r="C143" s="15" t="s">
        <v>224</v>
      </c>
      <c r="D143" s="15" t="s">
        <v>225</v>
      </c>
      <c r="E143" s="15" t="s">
        <v>226</v>
      </c>
      <c r="F143" s="14" t="s">
        <v>50</v>
      </c>
      <c r="G143" s="44" t="s">
        <v>454</v>
      </c>
      <c r="H143" s="44"/>
      <c r="I143" s="44"/>
      <c r="J143" s="15" t="s">
        <v>201</v>
      </c>
      <c r="K143" s="15" t="s">
        <v>227</v>
      </c>
      <c r="M143" s="9"/>
      <c r="N143" s="15" t="s">
        <v>223</v>
      </c>
      <c r="O143" s="15" t="s">
        <v>224</v>
      </c>
      <c r="P143" s="15" t="s">
        <v>225</v>
      </c>
      <c r="Q143" s="15" t="s">
        <v>226</v>
      </c>
      <c r="R143" s="14" t="s">
        <v>50</v>
      </c>
      <c r="S143" s="44" t="s">
        <v>454</v>
      </c>
      <c r="T143" s="44"/>
      <c r="U143" s="44"/>
      <c r="V143" s="15" t="s">
        <v>201</v>
      </c>
      <c r="W143" s="15" t="s">
        <v>227</v>
      </c>
    </row>
    <row r="144" spans="1:24" ht="11.1" customHeight="1" x14ac:dyDescent="0.2">
      <c r="A144" s="10"/>
      <c r="B144" s="35" t="s">
        <v>76</v>
      </c>
      <c r="C144" s="35" t="s">
        <v>77</v>
      </c>
      <c r="D144" s="35" t="s">
        <v>78</v>
      </c>
      <c r="E144" s="37" t="s">
        <v>79</v>
      </c>
      <c r="F144" s="39" t="s">
        <v>80</v>
      </c>
      <c r="G144" s="41" t="s">
        <v>81</v>
      </c>
      <c r="H144" s="41"/>
      <c r="I144" s="41"/>
      <c r="J144" s="37" t="s">
        <v>82</v>
      </c>
      <c r="K144" s="37" t="s">
        <v>83</v>
      </c>
      <c r="L144" s="11"/>
      <c r="M144" s="10"/>
      <c r="N144" s="35" t="s">
        <v>76</v>
      </c>
      <c r="O144" s="35" t="s">
        <v>77</v>
      </c>
      <c r="P144" s="35" t="s">
        <v>78</v>
      </c>
      <c r="Q144" s="37" t="s">
        <v>79</v>
      </c>
      <c r="R144" s="39" t="s">
        <v>80</v>
      </c>
      <c r="S144" s="41" t="s">
        <v>81</v>
      </c>
      <c r="T144" s="41"/>
      <c r="U144" s="41"/>
      <c r="V144" s="37" t="s">
        <v>82</v>
      </c>
      <c r="W144" s="37" t="s">
        <v>83</v>
      </c>
      <c r="X144" s="11"/>
    </row>
    <row r="145" spans="1:24" s="1" customFormat="1" ht="9.9499999999999993" customHeight="1" x14ac:dyDescent="0.2">
      <c r="A145" s="9"/>
      <c r="B145" s="36"/>
      <c r="C145" s="36"/>
      <c r="D145" s="36"/>
      <c r="E145" s="38"/>
      <c r="F145" s="40"/>
      <c r="G145" s="42" t="s">
        <v>84</v>
      </c>
      <c r="H145" s="42"/>
      <c r="I145" s="42"/>
      <c r="J145" s="38"/>
      <c r="K145" s="38"/>
      <c r="M145" s="9"/>
      <c r="N145" s="36"/>
      <c r="O145" s="36"/>
      <c r="P145" s="36"/>
      <c r="Q145" s="38"/>
      <c r="R145" s="40"/>
      <c r="S145" s="42" t="s">
        <v>84</v>
      </c>
      <c r="T145" s="42"/>
      <c r="U145" s="42"/>
      <c r="V145" s="38"/>
      <c r="W145" s="38"/>
    </row>
    <row r="146" spans="1:24" ht="11.1" customHeight="1" x14ac:dyDescent="0.2">
      <c r="A146" s="10"/>
      <c r="B146" s="13" t="s">
        <v>228</v>
      </c>
      <c r="C146" s="13" t="s">
        <v>229</v>
      </c>
      <c r="D146" s="13" t="s">
        <v>230</v>
      </c>
      <c r="E146" s="13">
        <f>E144+E143+E141</f>
        <v>377.14</v>
      </c>
      <c r="F146" s="14"/>
      <c r="G146" s="43" t="s">
        <v>44</v>
      </c>
      <c r="H146" s="43"/>
      <c r="I146" s="43"/>
      <c r="J146" s="21">
        <v>430</v>
      </c>
      <c r="K146" s="13">
        <f>K144+K143+K141</f>
        <v>50.44</v>
      </c>
      <c r="L146" s="11"/>
      <c r="M146" s="10"/>
      <c r="N146" s="13" t="s">
        <v>228</v>
      </c>
      <c r="O146" s="13" t="s">
        <v>229</v>
      </c>
      <c r="P146" s="13" t="s">
        <v>230</v>
      </c>
      <c r="Q146" s="13">
        <f>Q144+Q143+Q141</f>
        <v>377.14</v>
      </c>
      <c r="R146" s="14"/>
      <c r="S146" s="43" t="s">
        <v>44</v>
      </c>
      <c r="T146" s="43"/>
      <c r="U146" s="43"/>
      <c r="V146" s="21">
        <v>430</v>
      </c>
      <c r="W146" s="13">
        <f>W144+W143+W141</f>
        <v>50.44</v>
      </c>
      <c r="X146" s="11"/>
    </row>
    <row r="147" spans="1:24" ht="11.1" customHeight="1" x14ac:dyDescent="0.2">
      <c r="A147" s="12"/>
      <c r="B147" s="7"/>
      <c r="C147" s="7"/>
      <c r="D147" s="7"/>
      <c r="E147" s="7"/>
      <c r="F147" s="7"/>
      <c r="G147" s="34" t="s">
        <v>46</v>
      </c>
      <c r="H147" s="34"/>
      <c r="I147" s="34"/>
      <c r="J147" s="8"/>
      <c r="K147" s="8"/>
      <c r="M147" s="12"/>
      <c r="N147" s="7"/>
      <c r="O147" s="7"/>
      <c r="P147" s="7"/>
      <c r="Q147" s="7"/>
      <c r="R147" s="7"/>
      <c r="S147" s="34" t="s">
        <v>46</v>
      </c>
      <c r="T147" s="34"/>
      <c r="U147" s="34"/>
      <c r="V147" s="8"/>
      <c r="W147" s="8"/>
    </row>
    <row r="148" spans="1:24" s="1" customFormat="1" ht="11.1" customHeight="1" x14ac:dyDescent="0.2">
      <c r="A148" s="6"/>
      <c r="B148" s="15" t="s">
        <v>231</v>
      </c>
      <c r="C148" s="15" t="s">
        <v>231</v>
      </c>
      <c r="D148" s="15" t="s">
        <v>232</v>
      </c>
      <c r="E148" s="15" t="s">
        <v>233</v>
      </c>
      <c r="F148" s="14" t="s">
        <v>50</v>
      </c>
      <c r="G148" s="44" t="s">
        <v>51</v>
      </c>
      <c r="H148" s="44"/>
      <c r="I148" s="44"/>
      <c r="J148" s="15" t="s">
        <v>234</v>
      </c>
      <c r="K148" s="15" t="s">
        <v>235</v>
      </c>
      <c r="M148" s="6"/>
      <c r="N148" s="15" t="s">
        <v>231</v>
      </c>
      <c r="O148" s="15" t="s">
        <v>231</v>
      </c>
      <c r="P148" s="15" t="s">
        <v>232</v>
      </c>
      <c r="Q148" s="15" t="s">
        <v>233</v>
      </c>
      <c r="R148" s="14" t="s">
        <v>50</v>
      </c>
      <c r="S148" s="44" t="s">
        <v>51</v>
      </c>
      <c r="T148" s="44"/>
      <c r="U148" s="44"/>
      <c r="V148" s="15" t="s">
        <v>234</v>
      </c>
      <c r="W148" s="15" t="s">
        <v>235</v>
      </c>
    </row>
    <row r="149" spans="1:24" s="1" customFormat="1" ht="9.9499999999999993" customHeight="1" x14ac:dyDescent="0.2">
      <c r="A149" s="9"/>
      <c r="B149" s="13" t="s">
        <v>231</v>
      </c>
      <c r="C149" s="13" t="s">
        <v>231</v>
      </c>
      <c r="D149" s="13" t="s">
        <v>232</v>
      </c>
      <c r="E149" s="13" t="s">
        <v>233</v>
      </c>
      <c r="F149" s="14"/>
      <c r="G149" s="43" t="s">
        <v>44</v>
      </c>
      <c r="H149" s="43"/>
      <c r="I149" s="43"/>
      <c r="J149" s="14"/>
      <c r="K149" s="13" t="s">
        <v>235</v>
      </c>
      <c r="M149" s="9"/>
      <c r="N149" s="13" t="s">
        <v>231</v>
      </c>
      <c r="O149" s="13" t="s">
        <v>231</v>
      </c>
      <c r="P149" s="13" t="s">
        <v>232</v>
      </c>
      <c r="Q149" s="13" t="s">
        <v>233</v>
      </c>
      <c r="R149" s="14"/>
      <c r="S149" s="43" t="s">
        <v>44</v>
      </c>
      <c r="T149" s="43"/>
      <c r="U149" s="43"/>
      <c r="V149" s="14"/>
      <c r="W149" s="13" t="s">
        <v>235</v>
      </c>
    </row>
    <row r="150" spans="1:24" ht="11.1" customHeight="1" x14ac:dyDescent="0.2">
      <c r="A150" s="12"/>
      <c r="B150" s="7"/>
      <c r="C150" s="7"/>
      <c r="D150" s="7"/>
      <c r="E150" s="7"/>
      <c r="F150" s="7"/>
      <c r="G150" s="34" t="s">
        <v>52</v>
      </c>
      <c r="H150" s="34"/>
      <c r="I150" s="34"/>
      <c r="J150" s="8"/>
      <c r="K150" s="8"/>
      <c r="M150" s="12"/>
      <c r="N150" s="7"/>
      <c r="O150" s="7"/>
      <c r="P150" s="7"/>
      <c r="Q150" s="7"/>
      <c r="R150" s="7"/>
      <c r="S150" s="34" t="s">
        <v>52</v>
      </c>
      <c r="T150" s="34"/>
      <c r="U150" s="34"/>
      <c r="V150" s="8"/>
      <c r="W150" s="8"/>
    </row>
    <row r="151" spans="1:24" s="1" customFormat="1" ht="11.1" customHeight="1" x14ac:dyDescent="0.2">
      <c r="A151" s="6"/>
      <c r="B151" s="15" t="s">
        <v>236</v>
      </c>
      <c r="C151" s="15" t="s">
        <v>185</v>
      </c>
      <c r="D151" s="15" t="s">
        <v>237</v>
      </c>
      <c r="E151" s="15" t="s">
        <v>238</v>
      </c>
      <c r="F151" s="14" t="s">
        <v>239</v>
      </c>
      <c r="G151" s="44" t="s">
        <v>240</v>
      </c>
      <c r="H151" s="44"/>
      <c r="I151" s="44"/>
      <c r="J151" s="15" t="s">
        <v>241</v>
      </c>
      <c r="K151" s="15" t="s">
        <v>242</v>
      </c>
      <c r="M151" s="6"/>
      <c r="N151" s="15" t="s">
        <v>236</v>
      </c>
      <c r="O151" s="15" t="s">
        <v>185</v>
      </c>
      <c r="P151" s="15" t="s">
        <v>237</v>
      </c>
      <c r="Q151" s="15" t="s">
        <v>238</v>
      </c>
      <c r="R151" s="14" t="s">
        <v>239</v>
      </c>
      <c r="S151" s="44" t="s">
        <v>240</v>
      </c>
      <c r="T151" s="44"/>
      <c r="U151" s="44"/>
      <c r="V151" s="15" t="s">
        <v>241</v>
      </c>
      <c r="W151" s="15" t="s">
        <v>242</v>
      </c>
    </row>
    <row r="152" spans="1:24" s="1" customFormat="1" ht="9.9499999999999993" customHeight="1" x14ac:dyDescent="0.2">
      <c r="A152" s="9"/>
      <c r="B152" s="35" t="s">
        <v>243</v>
      </c>
      <c r="C152" s="35" t="s">
        <v>244</v>
      </c>
      <c r="D152" s="35" t="s">
        <v>245</v>
      </c>
      <c r="E152" s="37">
        <v>105.56</v>
      </c>
      <c r="F152" s="39" t="s">
        <v>246</v>
      </c>
      <c r="G152" s="41" t="s">
        <v>247</v>
      </c>
      <c r="H152" s="41"/>
      <c r="I152" s="41"/>
      <c r="J152" s="37" t="s">
        <v>248</v>
      </c>
      <c r="K152" s="37" t="s">
        <v>249</v>
      </c>
      <c r="M152" s="9"/>
      <c r="N152" s="35" t="s">
        <v>243</v>
      </c>
      <c r="O152" s="35" t="s">
        <v>244</v>
      </c>
      <c r="P152" s="35" t="s">
        <v>245</v>
      </c>
      <c r="Q152" s="37">
        <v>105.56</v>
      </c>
      <c r="R152" s="39" t="s">
        <v>246</v>
      </c>
      <c r="S152" s="41" t="s">
        <v>247</v>
      </c>
      <c r="T152" s="41"/>
      <c r="U152" s="41"/>
      <c r="V152" s="37" t="s">
        <v>248</v>
      </c>
      <c r="W152" s="37" t="s">
        <v>249</v>
      </c>
    </row>
    <row r="153" spans="1:24" ht="15.95" customHeight="1" x14ac:dyDescent="0.2">
      <c r="A153" s="10"/>
      <c r="B153" s="36"/>
      <c r="C153" s="36"/>
      <c r="D153" s="36"/>
      <c r="E153" s="38"/>
      <c r="F153" s="40"/>
      <c r="G153" s="42" t="s">
        <v>250</v>
      </c>
      <c r="H153" s="42"/>
      <c r="I153" s="42"/>
      <c r="J153" s="38"/>
      <c r="K153" s="38"/>
      <c r="L153" s="11"/>
      <c r="M153" s="10"/>
      <c r="N153" s="36"/>
      <c r="O153" s="36"/>
      <c r="P153" s="36"/>
      <c r="Q153" s="38"/>
      <c r="R153" s="40"/>
      <c r="S153" s="42" t="s">
        <v>250</v>
      </c>
      <c r="T153" s="42"/>
      <c r="U153" s="42"/>
      <c r="V153" s="38"/>
      <c r="W153" s="38"/>
      <c r="X153" s="11"/>
    </row>
    <row r="154" spans="1:24" s="1" customFormat="1" ht="9.9499999999999993" customHeight="1" x14ac:dyDescent="0.2">
      <c r="A154" s="9"/>
      <c r="B154" s="35" t="s">
        <v>251</v>
      </c>
      <c r="C154" s="35" t="s">
        <v>252</v>
      </c>
      <c r="D154" s="35" t="s">
        <v>253</v>
      </c>
      <c r="E154" s="37" t="s">
        <v>254</v>
      </c>
      <c r="F154" s="39" t="s">
        <v>255</v>
      </c>
      <c r="G154" s="41" t="s">
        <v>256</v>
      </c>
      <c r="H154" s="41"/>
      <c r="I154" s="41"/>
      <c r="J154" s="37" t="s">
        <v>175</v>
      </c>
      <c r="K154" s="37" t="s">
        <v>257</v>
      </c>
      <c r="M154" s="9"/>
      <c r="N154" s="35" t="s">
        <v>251</v>
      </c>
      <c r="O154" s="35" t="s">
        <v>252</v>
      </c>
      <c r="P154" s="35" t="s">
        <v>253</v>
      </c>
      <c r="Q154" s="37" t="s">
        <v>254</v>
      </c>
      <c r="R154" s="39" t="s">
        <v>255</v>
      </c>
      <c r="S154" s="41" t="s">
        <v>256</v>
      </c>
      <c r="T154" s="41"/>
      <c r="U154" s="41"/>
      <c r="V154" s="37" t="s">
        <v>175</v>
      </c>
      <c r="W154" s="37" t="s">
        <v>257</v>
      </c>
    </row>
    <row r="155" spans="1:24" ht="11.1" customHeight="1" x14ac:dyDescent="0.2">
      <c r="A155" s="10"/>
      <c r="B155" s="36"/>
      <c r="C155" s="36"/>
      <c r="D155" s="36"/>
      <c r="E155" s="38"/>
      <c r="F155" s="40"/>
      <c r="G155" s="42" t="s">
        <v>258</v>
      </c>
      <c r="H155" s="42"/>
      <c r="I155" s="42"/>
      <c r="J155" s="38"/>
      <c r="K155" s="38"/>
      <c r="L155" s="11"/>
      <c r="M155" s="10"/>
      <c r="N155" s="36"/>
      <c r="O155" s="36"/>
      <c r="P155" s="36"/>
      <c r="Q155" s="38"/>
      <c r="R155" s="40"/>
      <c r="S155" s="42" t="s">
        <v>258</v>
      </c>
      <c r="T155" s="42"/>
      <c r="U155" s="42"/>
      <c r="V155" s="38"/>
      <c r="W155" s="38"/>
      <c r="X155" s="11"/>
    </row>
    <row r="156" spans="1:24" s="1" customFormat="1" ht="9.9499999999999993" customHeight="1" x14ac:dyDescent="0.2">
      <c r="A156" s="9"/>
      <c r="B156" s="35" t="s">
        <v>259</v>
      </c>
      <c r="C156" s="35" t="s">
        <v>260</v>
      </c>
      <c r="D156" s="35" t="s">
        <v>261</v>
      </c>
      <c r="E156" s="37" t="s">
        <v>262</v>
      </c>
      <c r="F156" s="39" t="s">
        <v>263</v>
      </c>
      <c r="G156" s="41" t="s">
        <v>264</v>
      </c>
      <c r="H156" s="41"/>
      <c r="I156" s="41"/>
      <c r="J156" s="37" t="s">
        <v>265</v>
      </c>
      <c r="K156" s="37" t="s">
        <v>266</v>
      </c>
      <c r="M156" s="9"/>
      <c r="N156" s="35" t="s">
        <v>259</v>
      </c>
      <c r="O156" s="35" t="s">
        <v>260</v>
      </c>
      <c r="P156" s="35" t="s">
        <v>261</v>
      </c>
      <c r="Q156" s="37" t="s">
        <v>262</v>
      </c>
      <c r="R156" s="39" t="s">
        <v>263</v>
      </c>
      <c r="S156" s="41" t="s">
        <v>264</v>
      </c>
      <c r="T156" s="41"/>
      <c r="U156" s="41"/>
      <c r="V156" s="37" t="s">
        <v>265</v>
      </c>
      <c r="W156" s="37" t="s">
        <v>266</v>
      </c>
    </row>
    <row r="157" spans="1:24" ht="11.1" customHeight="1" x14ac:dyDescent="0.2">
      <c r="A157" s="10"/>
      <c r="B157" s="36"/>
      <c r="C157" s="36"/>
      <c r="D157" s="36"/>
      <c r="E157" s="38"/>
      <c r="F157" s="40"/>
      <c r="G157" s="42" t="s">
        <v>267</v>
      </c>
      <c r="H157" s="42"/>
      <c r="I157" s="42"/>
      <c r="J157" s="38"/>
      <c r="K157" s="38"/>
      <c r="L157" s="11"/>
      <c r="M157" s="10"/>
      <c r="N157" s="36"/>
      <c r="O157" s="36"/>
      <c r="P157" s="36"/>
      <c r="Q157" s="38"/>
      <c r="R157" s="40"/>
      <c r="S157" s="42" t="s">
        <v>267</v>
      </c>
      <c r="T157" s="42"/>
      <c r="U157" s="42"/>
      <c r="V157" s="38"/>
      <c r="W157" s="38"/>
      <c r="X157" s="11"/>
    </row>
    <row r="158" spans="1:24" s="1" customFormat="1" ht="9.9499999999999993" customHeight="1" x14ac:dyDescent="0.2">
      <c r="A158" s="9"/>
      <c r="B158" s="35" t="s">
        <v>268</v>
      </c>
      <c r="C158" s="35" t="s">
        <v>269</v>
      </c>
      <c r="D158" s="35" t="s">
        <v>270</v>
      </c>
      <c r="E158" s="37" t="s">
        <v>271</v>
      </c>
      <c r="F158" s="39" t="s">
        <v>272</v>
      </c>
      <c r="G158" s="41" t="s">
        <v>273</v>
      </c>
      <c r="H158" s="41"/>
      <c r="I158" s="41"/>
      <c r="J158" s="37" t="s">
        <v>38</v>
      </c>
      <c r="K158" s="37" t="s">
        <v>274</v>
      </c>
      <c r="M158" s="9"/>
      <c r="N158" s="35" t="s">
        <v>268</v>
      </c>
      <c r="O158" s="35" t="s">
        <v>269</v>
      </c>
      <c r="P158" s="35" t="s">
        <v>270</v>
      </c>
      <c r="Q158" s="37" t="s">
        <v>271</v>
      </c>
      <c r="R158" s="39" t="s">
        <v>272</v>
      </c>
      <c r="S158" s="41" t="s">
        <v>273</v>
      </c>
      <c r="T158" s="41"/>
      <c r="U158" s="41"/>
      <c r="V158" s="37" t="s">
        <v>38</v>
      </c>
      <c r="W158" s="37" t="s">
        <v>274</v>
      </c>
    </row>
    <row r="159" spans="1:24" ht="11.1" customHeight="1" x14ac:dyDescent="0.2">
      <c r="A159" s="10"/>
      <c r="B159" s="36"/>
      <c r="C159" s="36"/>
      <c r="D159" s="36"/>
      <c r="E159" s="38"/>
      <c r="F159" s="40"/>
      <c r="G159" s="42" t="s">
        <v>275</v>
      </c>
      <c r="H159" s="42"/>
      <c r="I159" s="42"/>
      <c r="J159" s="38"/>
      <c r="K159" s="38"/>
      <c r="L159" s="11"/>
      <c r="M159" s="10"/>
      <c r="N159" s="36"/>
      <c r="O159" s="36"/>
      <c r="P159" s="36"/>
      <c r="Q159" s="38"/>
      <c r="R159" s="40"/>
      <c r="S159" s="42" t="s">
        <v>275</v>
      </c>
      <c r="T159" s="42"/>
      <c r="U159" s="42"/>
      <c r="V159" s="38"/>
      <c r="W159" s="38"/>
      <c r="X159" s="11"/>
    </row>
    <row r="160" spans="1:24" s="1" customFormat="1" ht="9.9499999999999993" customHeight="1" x14ac:dyDescent="0.2">
      <c r="A160" s="9"/>
      <c r="B160" s="15" t="s">
        <v>276</v>
      </c>
      <c r="C160" s="15" t="s">
        <v>157</v>
      </c>
      <c r="D160" s="15" t="s">
        <v>277</v>
      </c>
      <c r="E160" s="15" t="s">
        <v>278</v>
      </c>
      <c r="F160" s="14" t="s">
        <v>50</v>
      </c>
      <c r="G160" s="44" t="s">
        <v>89</v>
      </c>
      <c r="H160" s="44"/>
      <c r="I160" s="44"/>
      <c r="J160" s="15" t="s">
        <v>279</v>
      </c>
      <c r="K160" s="15" t="s">
        <v>280</v>
      </c>
      <c r="M160" s="9"/>
      <c r="N160" s="15" t="s">
        <v>276</v>
      </c>
      <c r="O160" s="15" t="s">
        <v>157</v>
      </c>
      <c r="P160" s="15" t="s">
        <v>277</v>
      </c>
      <c r="Q160" s="15" t="s">
        <v>278</v>
      </c>
      <c r="R160" s="14" t="s">
        <v>50</v>
      </c>
      <c r="S160" s="44" t="s">
        <v>89</v>
      </c>
      <c r="T160" s="44"/>
      <c r="U160" s="44"/>
      <c r="V160" s="15" t="s">
        <v>279</v>
      </c>
      <c r="W160" s="15" t="s">
        <v>280</v>
      </c>
    </row>
    <row r="161" spans="1:24" ht="11.1" customHeight="1" x14ac:dyDescent="0.2">
      <c r="A161" s="12"/>
      <c r="B161" s="13" t="s">
        <v>281</v>
      </c>
      <c r="C161" s="13" t="s">
        <v>282</v>
      </c>
      <c r="D161" s="13" t="s">
        <v>283</v>
      </c>
      <c r="E161" s="13">
        <f>E160+E158+E156+E154+E152+E151</f>
        <v>599.1400000000001</v>
      </c>
      <c r="F161" s="14"/>
      <c r="G161" s="43" t="s">
        <v>44</v>
      </c>
      <c r="H161" s="43"/>
      <c r="I161" s="43"/>
      <c r="J161" s="21">
        <v>650</v>
      </c>
      <c r="K161" s="13" t="s">
        <v>284</v>
      </c>
      <c r="M161" s="12"/>
      <c r="N161" s="13" t="s">
        <v>281</v>
      </c>
      <c r="O161" s="13" t="s">
        <v>282</v>
      </c>
      <c r="P161" s="13" t="s">
        <v>283</v>
      </c>
      <c r="Q161" s="13">
        <f>Q160+Q158+Q156+Q154+Q152+Q151</f>
        <v>599.1400000000001</v>
      </c>
      <c r="R161" s="14"/>
      <c r="S161" s="43" t="s">
        <v>44</v>
      </c>
      <c r="T161" s="43"/>
      <c r="U161" s="43"/>
      <c r="V161" s="21">
        <v>650</v>
      </c>
      <c r="W161" s="13" t="s">
        <v>284</v>
      </c>
    </row>
    <row r="162" spans="1:24" s="1" customFormat="1" ht="11.1" customHeight="1" x14ac:dyDescent="0.2">
      <c r="A162" s="6"/>
      <c r="B162" s="7"/>
      <c r="C162" s="7"/>
      <c r="D162" s="7"/>
      <c r="E162" s="7"/>
      <c r="F162" s="7"/>
      <c r="G162" s="34" t="s">
        <v>96</v>
      </c>
      <c r="H162" s="34"/>
      <c r="I162" s="34"/>
      <c r="J162" s="8"/>
      <c r="K162" s="8"/>
      <c r="M162" s="6"/>
      <c r="N162" s="7"/>
      <c r="O162" s="7"/>
      <c r="P162" s="7"/>
      <c r="Q162" s="7"/>
      <c r="R162" s="7"/>
      <c r="S162" s="34" t="s">
        <v>96</v>
      </c>
      <c r="T162" s="34"/>
      <c r="U162" s="34"/>
      <c r="V162" s="8"/>
      <c r="W162" s="8"/>
    </row>
    <row r="163" spans="1:24" s="1" customFormat="1" ht="9.9499999999999993" customHeight="1" x14ac:dyDescent="0.2">
      <c r="A163" s="9"/>
      <c r="B163" s="35" t="s">
        <v>285</v>
      </c>
      <c r="C163" s="35" t="s">
        <v>286</v>
      </c>
      <c r="D163" s="35" t="s">
        <v>287</v>
      </c>
      <c r="E163" s="37">
        <v>212.95</v>
      </c>
      <c r="F163" s="39" t="s">
        <v>288</v>
      </c>
      <c r="G163" s="41" t="s">
        <v>289</v>
      </c>
      <c r="H163" s="41"/>
      <c r="I163" s="41"/>
      <c r="J163" s="37" t="s">
        <v>102</v>
      </c>
      <c r="K163" s="37" t="s">
        <v>290</v>
      </c>
      <c r="M163" s="9"/>
      <c r="N163" s="35" t="s">
        <v>285</v>
      </c>
      <c r="O163" s="35" t="s">
        <v>286</v>
      </c>
      <c r="P163" s="35" t="s">
        <v>287</v>
      </c>
      <c r="Q163" s="37">
        <v>212.95</v>
      </c>
      <c r="R163" s="39" t="s">
        <v>288</v>
      </c>
      <c r="S163" s="41" t="s">
        <v>289</v>
      </c>
      <c r="T163" s="41"/>
      <c r="U163" s="41"/>
      <c r="V163" s="37" t="s">
        <v>102</v>
      </c>
      <c r="W163" s="37" t="s">
        <v>290</v>
      </c>
    </row>
    <row r="164" spans="1:24" ht="11.1" customHeight="1" x14ac:dyDescent="0.2">
      <c r="A164" s="10"/>
      <c r="B164" s="36"/>
      <c r="C164" s="36"/>
      <c r="D164" s="36"/>
      <c r="E164" s="38"/>
      <c r="F164" s="40"/>
      <c r="G164" s="42" t="s">
        <v>291</v>
      </c>
      <c r="H164" s="42"/>
      <c r="I164" s="42"/>
      <c r="J164" s="38"/>
      <c r="K164" s="38"/>
      <c r="L164" s="11"/>
      <c r="M164" s="10"/>
      <c r="N164" s="36"/>
      <c r="O164" s="36"/>
      <c r="P164" s="36"/>
      <c r="Q164" s="38"/>
      <c r="R164" s="40"/>
      <c r="S164" s="42" t="s">
        <v>291</v>
      </c>
      <c r="T164" s="42"/>
      <c r="U164" s="42"/>
      <c r="V164" s="38"/>
      <c r="W164" s="38"/>
      <c r="X164" s="11"/>
    </row>
    <row r="165" spans="1:24" s="1" customFormat="1" ht="9.9499999999999993" customHeight="1" x14ac:dyDescent="0.2">
      <c r="A165" s="9"/>
      <c r="B165" s="35" t="s">
        <v>77</v>
      </c>
      <c r="C165" s="35" t="s">
        <v>77</v>
      </c>
      <c r="D165" s="35" t="s">
        <v>204</v>
      </c>
      <c r="E165" s="37" t="s">
        <v>205</v>
      </c>
      <c r="F165" s="39" t="s">
        <v>206</v>
      </c>
      <c r="G165" s="41" t="s">
        <v>207</v>
      </c>
      <c r="H165" s="41"/>
      <c r="I165" s="41"/>
      <c r="J165" s="37" t="s">
        <v>38</v>
      </c>
      <c r="K165" s="37" t="s">
        <v>208</v>
      </c>
      <c r="M165" s="9"/>
      <c r="N165" s="35" t="s">
        <v>77</v>
      </c>
      <c r="O165" s="35" t="s">
        <v>77</v>
      </c>
      <c r="P165" s="35" t="s">
        <v>204</v>
      </c>
      <c r="Q165" s="37" t="s">
        <v>205</v>
      </c>
      <c r="R165" s="39" t="s">
        <v>206</v>
      </c>
      <c r="S165" s="41" t="s">
        <v>207</v>
      </c>
      <c r="T165" s="41"/>
      <c r="U165" s="41"/>
      <c r="V165" s="37" t="s">
        <v>38</v>
      </c>
      <c r="W165" s="37" t="s">
        <v>208</v>
      </c>
    </row>
    <row r="166" spans="1:24" ht="11.1" customHeight="1" x14ac:dyDescent="0.2">
      <c r="A166" s="10"/>
      <c r="B166" s="36"/>
      <c r="C166" s="36"/>
      <c r="D166" s="36"/>
      <c r="E166" s="38"/>
      <c r="F166" s="40"/>
      <c r="G166" s="42" t="s">
        <v>209</v>
      </c>
      <c r="H166" s="42"/>
      <c r="I166" s="42"/>
      <c r="J166" s="38"/>
      <c r="K166" s="38"/>
      <c r="L166" s="11"/>
      <c r="M166" s="10"/>
      <c r="N166" s="36"/>
      <c r="O166" s="36"/>
      <c r="P166" s="36"/>
      <c r="Q166" s="38"/>
      <c r="R166" s="40"/>
      <c r="S166" s="42" t="s">
        <v>209</v>
      </c>
      <c r="T166" s="42"/>
      <c r="U166" s="42"/>
      <c r="V166" s="38"/>
      <c r="W166" s="38"/>
      <c r="X166" s="11"/>
    </row>
    <row r="167" spans="1:24" s="1" customFormat="1" ht="9.9499999999999993" customHeight="1" x14ac:dyDescent="0.2">
      <c r="A167" s="9"/>
      <c r="B167" s="13" t="s">
        <v>292</v>
      </c>
      <c r="C167" s="13" t="s">
        <v>286</v>
      </c>
      <c r="D167" s="13" t="s">
        <v>293</v>
      </c>
      <c r="E167" s="13">
        <f>E165+E163</f>
        <v>249.26999999999998</v>
      </c>
      <c r="F167" s="14"/>
      <c r="G167" s="43" t="s">
        <v>44</v>
      </c>
      <c r="H167" s="43"/>
      <c r="I167" s="43"/>
      <c r="J167" s="21">
        <v>279</v>
      </c>
      <c r="K167" s="13">
        <f>K165+K163</f>
        <v>25.369999999999997</v>
      </c>
      <c r="M167" s="9"/>
      <c r="N167" s="13" t="s">
        <v>292</v>
      </c>
      <c r="O167" s="13" t="s">
        <v>286</v>
      </c>
      <c r="P167" s="13" t="s">
        <v>293</v>
      </c>
      <c r="Q167" s="13">
        <f>Q165+Q163</f>
        <v>249.26999999999998</v>
      </c>
      <c r="R167" s="14"/>
      <c r="S167" s="43" t="s">
        <v>44</v>
      </c>
      <c r="T167" s="43"/>
      <c r="U167" s="43"/>
      <c r="V167" s="21">
        <v>279</v>
      </c>
      <c r="W167" s="13">
        <f>W165+W163</f>
        <v>25.369999999999997</v>
      </c>
    </row>
    <row r="168" spans="1:24" ht="11.1" customHeight="1" x14ac:dyDescent="0.2">
      <c r="A168" s="12"/>
      <c r="B168" s="13" t="s">
        <v>294</v>
      </c>
      <c r="C168" s="13" t="s">
        <v>295</v>
      </c>
      <c r="D168" s="13" t="s">
        <v>296</v>
      </c>
      <c r="E168" s="13" t="s">
        <v>297</v>
      </c>
      <c r="F168" s="13"/>
      <c r="G168" s="43" t="s">
        <v>122</v>
      </c>
      <c r="H168" s="43"/>
      <c r="I168" s="43"/>
      <c r="J168" s="18"/>
      <c r="K168" s="13" t="s">
        <v>123</v>
      </c>
      <c r="M168" s="12"/>
      <c r="N168" s="13" t="s">
        <v>294</v>
      </c>
      <c r="O168" s="13" t="s">
        <v>295</v>
      </c>
      <c r="P168" s="13" t="s">
        <v>296</v>
      </c>
      <c r="Q168" s="13" t="s">
        <v>297</v>
      </c>
      <c r="R168" s="13"/>
      <c r="S168" s="43" t="s">
        <v>122</v>
      </c>
      <c r="T168" s="43"/>
      <c r="U168" s="43"/>
      <c r="V168" s="18"/>
      <c r="W168" s="13" t="s">
        <v>123</v>
      </c>
    </row>
    <row r="169" spans="1:24" s="1" customFormat="1" ht="12.95" customHeight="1" x14ac:dyDescent="0.2"/>
    <row r="170" spans="1:24" s="19" customFormat="1" ht="9" customHeight="1" x14ac:dyDescent="0.2">
      <c r="F170" s="45" t="s">
        <v>124</v>
      </c>
      <c r="G170" s="45"/>
      <c r="J170" s="46" t="s">
        <v>125</v>
      </c>
      <c r="K170" s="46"/>
      <c r="R170" s="45" t="s">
        <v>124</v>
      </c>
      <c r="S170" s="45"/>
      <c r="V170" s="46" t="s">
        <v>125</v>
      </c>
      <c r="W170" s="46"/>
    </row>
    <row r="171" spans="1:24" s="19" customFormat="1" ht="9" customHeight="1" x14ac:dyDescent="0.2"/>
    <row r="172" spans="1:24" s="19" customFormat="1" ht="9" customHeight="1" x14ac:dyDescent="0.2">
      <c r="F172" s="19" t="s">
        <v>126</v>
      </c>
      <c r="J172" s="46" t="s">
        <v>127</v>
      </c>
      <c r="K172" s="46"/>
      <c r="R172" s="19" t="s">
        <v>126</v>
      </c>
      <c r="V172" s="46" t="s">
        <v>127</v>
      </c>
      <c r="W172" s="46"/>
    </row>
    <row r="173" spans="1:24" s="19" customFormat="1" ht="9" customHeight="1" x14ac:dyDescent="0.2"/>
    <row r="174" spans="1:24" s="19" customFormat="1" ht="9" customHeight="1" x14ac:dyDescent="0.2">
      <c r="F174" s="19" t="s">
        <v>128</v>
      </c>
      <c r="R174" s="19" t="s">
        <v>128</v>
      </c>
    </row>
    <row r="175" spans="1:24" s="1" customFormat="1" ht="11.1" customHeight="1" x14ac:dyDescent="0.2"/>
    <row r="176" spans="1:24" s="1" customFormat="1" ht="15.95" customHeight="1" x14ac:dyDescent="0.2"/>
    <row r="177" spans="1:24" ht="18.95" customHeight="1" x14ac:dyDescent="0.2">
      <c r="A177" s="2"/>
      <c r="B177" s="26" t="s">
        <v>0</v>
      </c>
      <c r="C177" s="26"/>
      <c r="D177" s="26"/>
      <c r="E177" s="26"/>
      <c r="I177" s="30" t="s">
        <v>1</v>
      </c>
      <c r="J177" s="30"/>
      <c r="K177" s="30"/>
      <c r="M177" s="2"/>
      <c r="N177" s="26" t="s">
        <v>0</v>
      </c>
      <c r="O177" s="26"/>
      <c r="P177" s="26"/>
      <c r="Q177" s="26"/>
      <c r="U177" s="30" t="s">
        <v>1</v>
      </c>
      <c r="V177" s="30"/>
      <c r="W177" s="30"/>
    </row>
    <row r="178" spans="1:24" ht="18.95" customHeight="1" x14ac:dyDescent="0.2">
      <c r="B178" s="27"/>
      <c r="C178" s="28"/>
      <c r="D178" s="28"/>
      <c r="E178" s="29"/>
      <c r="H178" s="30" t="s">
        <v>2</v>
      </c>
      <c r="I178" s="30"/>
      <c r="J178" s="30"/>
      <c r="K178" s="30"/>
      <c r="N178" s="27"/>
      <c r="O178" s="28"/>
      <c r="P178" s="28"/>
      <c r="Q178" s="29"/>
      <c r="T178" s="30" t="s">
        <v>2</v>
      </c>
      <c r="U178" s="30"/>
      <c r="V178" s="30"/>
      <c r="W178" s="30"/>
    </row>
    <row r="179" spans="1:24" ht="12.95" customHeight="1" x14ac:dyDescent="0.2">
      <c r="I179" s="30" t="s">
        <v>3</v>
      </c>
      <c r="J179" s="30"/>
      <c r="K179" s="30"/>
      <c r="U179" s="30" t="s">
        <v>3</v>
      </c>
      <c r="V179" s="30"/>
      <c r="W179" s="30"/>
    </row>
    <row r="180" spans="1:24" ht="11.1" customHeight="1" x14ac:dyDescent="0.2"/>
    <row r="181" spans="1:24" ht="26.1" customHeight="1" x14ac:dyDescent="0.2">
      <c r="E181" s="31" t="s">
        <v>4</v>
      </c>
      <c r="F181" s="31"/>
      <c r="G181" s="31"/>
      <c r="H181" s="31"/>
      <c r="I181" s="31"/>
      <c r="J181" s="31"/>
      <c r="K181" s="31"/>
      <c r="Q181" s="31" t="s">
        <v>4</v>
      </c>
      <c r="R181" s="31"/>
      <c r="S181" s="31"/>
      <c r="T181" s="31"/>
      <c r="U181" s="31"/>
      <c r="V181" s="31"/>
      <c r="W181" s="31"/>
    </row>
    <row r="182" spans="1:24" ht="11.1" customHeight="1" x14ac:dyDescent="0.2">
      <c r="E182" s="32" t="s">
        <v>370</v>
      </c>
      <c r="F182" s="32"/>
      <c r="G182" s="32"/>
      <c r="H182" s="32"/>
      <c r="I182" s="32"/>
      <c r="J182" s="32"/>
      <c r="K182" s="32"/>
      <c r="Q182" s="32" t="s">
        <v>370</v>
      </c>
      <c r="R182" s="32"/>
      <c r="S182" s="32"/>
      <c r="T182" s="32"/>
      <c r="U182" s="32"/>
      <c r="V182" s="32"/>
      <c r="W182" s="32"/>
    </row>
    <row r="183" spans="1:24" s="3" customFormat="1" ht="15.95" customHeight="1" x14ac:dyDescent="0.2">
      <c r="A183" s="4"/>
      <c r="B183" s="5" t="s">
        <v>6</v>
      </c>
      <c r="C183" s="5" t="s">
        <v>7</v>
      </c>
      <c r="D183" s="5" t="s">
        <v>8</v>
      </c>
      <c r="E183" s="5" t="s">
        <v>9</v>
      </c>
      <c r="F183" s="5" t="s">
        <v>10</v>
      </c>
      <c r="G183" s="33" t="s">
        <v>11</v>
      </c>
      <c r="H183" s="33"/>
      <c r="I183" s="33"/>
      <c r="J183" s="5" t="s">
        <v>12</v>
      </c>
      <c r="K183" s="5" t="s">
        <v>13</v>
      </c>
      <c r="M183" s="4"/>
      <c r="N183" s="5" t="s">
        <v>6</v>
      </c>
      <c r="O183" s="5" t="s">
        <v>7</v>
      </c>
      <c r="P183" s="5" t="s">
        <v>8</v>
      </c>
      <c r="Q183" s="5" t="s">
        <v>9</v>
      </c>
      <c r="R183" s="5" t="s">
        <v>10</v>
      </c>
      <c r="S183" s="33" t="s">
        <v>11</v>
      </c>
      <c r="T183" s="33"/>
      <c r="U183" s="33"/>
      <c r="V183" s="5" t="s">
        <v>12</v>
      </c>
      <c r="W183" s="5" t="s">
        <v>13</v>
      </c>
    </row>
    <row r="184" spans="1:24" s="1" customFormat="1" ht="11.1" customHeight="1" x14ac:dyDescent="0.2">
      <c r="A184" s="6"/>
      <c r="B184" s="7"/>
      <c r="C184" s="7"/>
      <c r="D184" s="7"/>
      <c r="E184" s="7"/>
      <c r="F184" s="7"/>
      <c r="G184" s="34" t="s">
        <v>14</v>
      </c>
      <c r="H184" s="34"/>
      <c r="I184" s="34"/>
      <c r="J184" s="8"/>
      <c r="K184" s="8"/>
      <c r="M184" s="6"/>
      <c r="N184" s="7"/>
      <c r="O184" s="7"/>
      <c r="P184" s="7"/>
      <c r="Q184" s="7"/>
      <c r="R184" s="7"/>
      <c r="S184" s="34" t="s">
        <v>14</v>
      </c>
      <c r="T184" s="34"/>
      <c r="U184" s="34"/>
      <c r="V184" s="8"/>
      <c r="W184" s="8"/>
    </row>
    <row r="185" spans="1:24" s="1" customFormat="1" ht="9.9499999999999993" customHeight="1" x14ac:dyDescent="0.2">
      <c r="A185" s="9"/>
      <c r="B185" s="35" t="s">
        <v>299</v>
      </c>
      <c r="C185" s="35" t="s">
        <v>300</v>
      </c>
      <c r="D185" s="35" t="s">
        <v>301</v>
      </c>
      <c r="E185" s="37">
        <v>161.16999999999999</v>
      </c>
      <c r="F185" s="39" t="s">
        <v>19</v>
      </c>
      <c r="G185" s="41" t="s">
        <v>302</v>
      </c>
      <c r="H185" s="41"/>
      <c r="I185" s="41"/>
      <c r="J185" s="37">
        <v>160</v>
      </c>
      <c r="K185" s="37">
        <v>16.420000000000002</v>
      </c>
      <c r="M185" s="9"/>
      <c r="N185" s="35" t="s">
        <v>299</v>
      </c>
      <c r="O185" s="35" t="s">
        <v>300</v>
      </c>
      <c r="P185" s="35" t="s">
        <v>301</v>
      </c>
      <c r="Q185" s="37">
        <v>161.16999999999999</v>
      </c>
      <c r="R185" s="39" t="s">
        <v>19</v>
      </c>
      <c r="S185" s="41" t="s">
        <v>302</v>
      </c>
      <c r="T185" s="41"/>
      <c r="U185" s="41"/>
      <c r="V185" s="37">
        <v>160</v>
      </c>
      <c r="W185" s="37">
        <v>16.420000000000002</v>
      </c>
    </row>
    <row r="186" spans="1:24" ht="11.1" customHeight="1" x14ac:dyDescent="0.2">
      <c r="A186" s="10"/>
      <c r="B186" s="36"/>
      <c r="C186" s="36"/>
      <c r="D186" s="36"/>
      <c r="E186" s="38"/>
      <c r="F186" s="40"/>
      <c r="G186" s="42" t="s">
        <v>303</v>
      </c>
      <c r="H186" s="42"/>
      <c r="I186" s="42"/>
      <c r="J186" s="38"/>
      <c r="K186" s="38"/>
      <c r="L186" s="11"/>
      <c r="M186" s="10"/>
      <c r="N186" s="36"/>
      <c r="O186" s="36"/>
      <c r="P186" s="36"/>
      <c r="Q186" s="38"/>
      <c r="R186" s="40"/>
      <c r="S186" s="42" t="s">
        <v>303</v>
      </c>
      <c r="T186" s="42"/>
      <c r="U186" s="42"/>
      <c r="V186" s="38"/>
      <c r="W186" s="38"/>
      <c r="X186" s="11"/>
    </row>
    <row r="187" spans="1:24" s="1" customFormat="1" ht="9.9499999999999993" customHeight="1" x14ac:dyDescent="0.2">
      <c r="A187" s="9"/>
      <c r="B187" s="35" t="s">
        <v>304</v>
      </c>
      <c r="C187" s="35" t="s">
        <v>305</v>
      </c>
      <c r="D187" s="35" t="s">
        <v>306</v>
      </c>
      <c r="E187" s="37">
        <v>150.9</v>
      </c>
      <c r="F187" s="39" t="s">
        <v>307</v>
      </c>
      <c r="G187" s="41" t="s">
        <v>308</v>
      </c>
      <c r="H187" s="41"/>
      <c r="I187" s="41"/>
      <c r="J187" s="37" t="s">
        <v>309</v>
      </c>
      <c r="K187" s="37" t="s">
        <v>310</v>
      </c>
      <c r="M187" s="9"/>
      <c r="N187" s="35" t="s">
        <v>304</v>
      </c>
      <c r="O187" s="35" t="s">
        <v>305</v>
      </c>
      <c r="P187" s="35" t="s">
        <v>306</v>
      </c>
      <c r="Q187" s="37">
        <v>150.9</v>
      </c>
      <c r="R187" s="39" t="s">
        <v>307</v>
      </c>
      <c r="S187" s="41" t="s">
        <v>308</v>
      </c>
      <c r="T187" s="41"/>
      <c r="U187" s="41"/>
      <c r="V187" s="37" t="s">
        <v>309</v>
      </c>
      <c r="W187" s="37" t="s">
        <v>310</v>
      </c>
    </row>
    <row r="188" spans="1:24" s="1" customFormat="1" ht="9.9499999999999993" customHeight="1" x14ac:dyDescent="0.2">
      <c r="A188" s="9"/>
      <c r="B188" s="36"/>
      <c r="C188" s="36"/>
      <c r="D188" s="36"/>
      <c r="E188" s="38"/>
      <c r="F188" s="40"/>
      <c r="G188" s="42" t="s">
        <v>311</v>
      </c>
      <c r="H188" s="42"/>
      <c r="I188" s="42"/>
      <c r="J188" s="38"/>
      <c r="K188" s="38"/>
      <c r="M188" s="9"/>
      <c r="N188" s="36"/>
      <c r="O188" s="36"/>
      <c r="P188" s="36"/>
      <c r="Q188" s="38"/>
      <c r="R188" s="40"/>
      <c r="S188" s="42" t="s">
        <v>311</v>
      </c>
      <c r="T188" s="42"/>
      <c r="U188" s="42"/>
      <c r="V188" s="38"/>
      <c r="W188" s="38"/>
    </row>
    <row r="189" spans="1:24" ht="11.1" customHeight="1" x14ac:dyDescent="0.2">
      <c r="A189" s="10"/>
      <c r="B189" s="35" t="s">
        <v>146</v>
      </c>
      <c r="C189" s="35" t="s">
        <v>147</v>
      </c>
      <c r="D189" s="35" t="s">
        <v>148</v>
      </c>
      <c r="E189" s="37" t="s">
        <v>149</v>
      </c>
      <c r="F189" s="49" t="s">
        <v>150</v>
      </c>
      <c r="G189" s="41" t="s">
        <v>151</v>
      </c>
      <c r="H189" s="41"/>
      <c r="I189" s="41"/>
      <c r="J189" s="37">
        <v>190</v>
      </c>
      <c r="K189" s="37">
        <v>11.93</v>
      </c>
      <c r="L189" s="11"/>
      <c r="M189" s="10"/>
      <c r="N189" s="35" t="s">
        <v>146</v>
      </c>
      <c r="O189" s="35" t="s">
        <v>147</v>
      </c>
      <c r="P189" s="35" t="s">
        <v>148</v>
      </c>
      <c r="Q189" s="37" t="s">
        <v>149</v>
      </c>
      <c r="R189" s="49" t="s">
        <v>150</v>
      </c>
      <c r="S189" s="41" t="s">
        <v>151</v>
      </c>
      <c r="T189" s="41"/>
      <c r="U189" s="41"/>
      <c r="V189" s="37">
        <v>190</v>
      </c>
      <c r="W189" s="37">
        <v>11.93</v>
      </c>
      <c r="X189" s="11"/>
    </row>
    <row r="190" spans="1:24" ht="11.1" customHeight="1" x14ac:dyDescent="0.2">
      <c r="A190" s="12"/>
      <c r="B190" s="36"/>
      <c r="C190" s="36"/>
      <c r="D190" s="36"/>
      <c r="E190" s="38"/>
      <c r="F190" s="50"/>
      <c r="G190" s="42" t="s">
        <v>152</v>
      </c>
      <c r="H190" s="42"/>
      <c r="I190" s="42"/>
      <c r="J190" s="38"/>
      <c r="K190" s="38"/>
      <c r="M190" s="12"/>
      <c r="N190" s="36"/>
      <c r="O190" s="36"/>
      <c r="P190" s="36"/>
      <c r="Q190" s="38"/>
      <c r="R190" s="50"/>
      <c r="S190" s="42" t="s">
        <v>152</v>
      </c>
      <c r="T190" s="42"/>
      <c r="U190" s="42"/>
      <c r="V190" s="38"/>
      <c r="W190" s="38"/>
    </row>
    <row r="191" spans="1:24" s="1" customFormat="1" ht="11.1" customHeight="1" x14ac:dyDescent="0.2">
      <c r="A191" s="6"/>
      <c r="B191" s="13" t="s">
        <v>314</v>
      </c>
      <c r="C191" s="13" t="s">
        <v>315</v>
      </c>
      <c r="D191" s="13" t="s">
        <v>316</v>
      </c>
      <c r="E191" s="13">
        <f>E189+E187+E185</f>
        <v>378.72</v>
      </c>
      <c r="F191" s="14"/>
      <c r="G191" s="43" t="s">
        <v>44</v>
      </c>
      <c r="H191" s="43"/>
      <c r="I191" s="43"/>
      <c r="J191" s="21">
        <v>461</v>
      </c>
      <c r="K191" s="13">
        <f>K189+K187+K185</f>
        <v>50.97</v>
      </c>
      <c r="M191" s="6"/>
      <c r="N191" s="13" t="s">
        <v>314</v>
      </c>
      <c r="O191" s="13" t="s">
        <v>315</v>
      </c>
      <c r="P191" s="13" t="s">
        <v>316</v>
      </c>
      <c r="Q191" s="13">
        <f>Q189+Q187+Q185</f>
        <v>378.72</v>
      </c>
      <c r="R191" s="14"/>
      <c r="S191" s="43" t="s">
        <v>44</v>
      </c>
      <c r="T191" s="43"/>
      <c r="U191" s="43"/>
      <c r="V191" s="21">
        <v>461</v>
      </c>
      <c r="W191" s="13">
        <f>W189+W187+W185</f>
        <v>50.97</v>
      </c>
    </row>
    <row r="192" spans="1:24" s="1" customFormat="1" ht="9.9499999999999993" customHeight="1" x14ac:dyDescent="0.2">
      <c r="A192" s="9"/>
      <c r="B192" s="7"/>
      <c r="C192" s="7"/>
      <c r="D192" s="7"/>
      <c r="E192" s="7"/>
      <c r="F192" s="7"/>
      <c r="G192" s="34" t="s">
        <v>46</v>
      </c>
      <c r="H192" s="34"/>
      <c r="I192" s="34"/>
      <c r="J192" s="8"/>
      <c r="K192" s="8"/>
      <c r="M192" s="9"/>
      <c r="N192" s="7"/>
      <c r="O192" s="7"/>
      <c r="P192" s="7"/>
      <c r="Q192" s="7"/>
      <c r="R192" s="7"/>
      <c r="S192" s="34" t="s">
        <v>46</v>
      </c>
      <c r="T192" s="34"/>
      <c r="U192" s="34"/>
      <c r="V192" s="8"/>
      <c r="W192" s="8"/>
    </row>
    <row r="193" spans="1:24" ht="11.1" customHeight="1" x14ac:dyDescent="0.2">
      <c r="A193" s="12"/>
      <c r="B193" s="15" t="s">
        <v>77</v>
      </c>
      <c r="C193" s="15" t="s">
        <v>77</v>
      </c>
      <c r="D193" s="15" t="s">
        <v>317</v>
      </c>
      <c r="E193" s="15" t="s">
        <v>318</v>
      </c>
      <c r="F193" s="14" t="s">
        <v>50</v>
      </c>
      <c r="G193" s="44" t="s">
        <v>319</v>
      </c>
      <c r="H193" s="44"/>
      <c r="I193" s="44"/>
      <c r="J193" s="15" t="s">
        <v>320</v>
      </c>
      <c r="K193" s="15" t="s">
        <v>321</v>
      </c>
      <c r="M193" s="12"/>
      <c r="N193" s="15" t="s">
        <v>77</v>
      </c>
      <c r="O193" s="15" t="s">
        <v>77</v>
      </c>
      <c r="P193" s="15" t="s">
        <v>317</v>
      </c>
      <c r="Q193" s="15" t="s">
        <v>318</v>
      </c>
      <c r="R193" s="14" t="s">
        <v>50</v>
      </c>
      <c r="S193" s="44" t="s">
        <v>319</v>
      </c>
      <c r="T193" s="44"/>
      <c r="U193" s="44"/>
      <c r="V193" s="15" t="s">
        <v>320</v>
      </c>
      <c r="W193" s="15" t="s">
        <v>321</v>
      </c>
    </row>
    <row r="194" spans="1:24" s="1" customFormat="1" ht="11.1" customHeight="1" x14ac:dyDescent="0.2">
      <c r="A194" s="6"/>
      <c r="B194" s="13" t="s">
        <v>77</v>
      </c>
      <c r="C194" s="13" t="s">
        <v>77</v>
      </c>
      <c r="D194" s="13" t="s">
        <v>317</v>
      </c>
      <c r="E194" s="13" t="s">
        <v>318</v>
      </c>
      <c r="F194" s="14"/>
      <c r="G194" s="43" t="s">
        <v>44</v>
      </c>
      <c r="H194" s="43"/>
      <c r="I194" s="43"/>
      <c r="J194" s="14"/>
      <c r="K194" s="13" t="s">
        <v>321</v>
      </c>
      <c r="M194" s="6"/>
      <c r="N194" s="13" t="s">
        <v>77</v>
      </c>
      <c r="O194" s="13" t="s">
        <v>77</v>
      </c>
      <c r="P194" s="13" t="s">
        <v>317</v>
      </c>
      <c r="Q194" s="13" t="s">
        <v>318</v>
      </c>
      <c r="R194" s="14"/>
      <c r="S194" s="43" t="s">
        <v>44</v>
      </c>
      <c r="T194" s="43"/>
      <c r="U194" s="43"/>
      <c r="V194" s="14"/>
      <c r="W194" s="13" t="s">
        <v>321</v>
      </c>
    </row>
    <row r="195" spans="1:24" s="1" customFormat="1" ht="9.9499999999999993" customHeight="1" x14ac:dyDescent="0.2">
      <c r="A195" s="9"/>
      <c r="B195" s="7"/>
      <c r="C195" s="7"/>
      <c r="D195" s="7"/>
      <c r="E195" s="7"/>
      <c r="F195" s="7"/>
      <c r="G195" s="34" t="s">
        <v>52</v>
      </c>
      <c r="H195" s="34"/>
      <c r="I195" s="34"/>
      <c r="J195" s="8"/>
      <c r="K195" s="8"/>
      <c r="M195" s="9"/>
      <c r="N195" s="7"/>
      <c r="O195" s="7"/>
      <c r="P195" s="7"/>
      <c r="Q195" s="7"/>
      <c r="R195" s="7"/>
      <c r="S195" s="34" t="s">
        <v>52</v>
      </c>
      <c r="T195" s="34"/>
      <c r="U195" s="34"/>
      <c r="V195" s="8"/>
      <c r="W195" s="8"/>
    </row>
    <row r="196" spans="1:24" s="1" customFormat="1" ht="9.9499999999999993" customHeight="1" x14ac:dyDescent="0.2">
      <c r="A196" s="9"/>
      <c r="B196" s="35" t="s">
        <v>322</v>
      </c>
      <c r="C196" s="35" t="s">
        <v>260</v>
      </c>
      <c r="D196" s="35" t="s">
        <v>323</v>
      </c>
      <c r="E196" s="37">
        <v>105.08</v>
      </c>
      <c r="F196" s="39" t="s">
        <v>324</v>
      </c>
      <c r="G196" s="41" t="s">
        <v>325</v>
      </c>
      <c r="H196" s="41"/>
      <c r="I196" s="41"/>
      <c r="J196" s="37" t="s">
        <v>248</v>
      </c>
      <c r="K196" s="37" t="s">
        <v>253</v>
      </c>
      <c r="M196" s="9"/>
      <c r="N196" s="35" t="s">
        <v>322</v>
      </c>
      <c r="O196" s="35" t="s">
        <v>260</v>
      </c>
      <c r="P196" s="35" t="s">
        <v>323</v>
      </c>
      <c r="Q196" s="37">
        <v>105.08</v>
      </c>
      <c r="R196" s="39" t="s">
        <v>324</v>
      </c>
      <c r="S196" s="41" t="s">
        <v>325</v>
      </c>
      <c r="T196" s="41"/>
      <c r="U196" s="41"/>
      <c r="V196" s="37" t="s">
        <v>248</v>
      </c>
      <c r="W196" s="37" t="s">
        <v>253</v>
      </c>
    </row>
    <row r="197" spans="1:24" ht="15.95" customHeight="1" x14ac:dyDescent="0.2">
      <c r="A197" s="10"/>
      <c r="B197" s="36"/>
      <c r="C197" s="36"/>
      <c r="D197" s="36"/>
      <c r="E197" s="38"/>
      <c r="F197" s="40"/>
      <c r="G197" s="42" t="s">
        <v>326</v>
      </c>
      <c r="H197" s="42"/>
      <c r="I197" s="42"/>
      <c r="J197" s="38"/>
      <c r="K197" s="38"/>
      <c r="L197" s="11"/>
      <c r="M197" s="10"/>
      <c r="N197" s="36"/>
      <c r="O197" s="36"/>
      <c r="P197" s="36"/>
      <c r="Q197" s="38"/>
      <c r="R197" s="40"/>
      <c r="S197" s="42" t="s">
        <v>326</v>
      </c>
      <c r="T197" s="42"/>
      <c r="U197" s="42"/>
      <c r="V197" s="38"/>
      <c r="W197" s="38"/>
      <c r="X197" s="11"/>
    </row>
    <row r="198" spans="1:24" s="1" customFormat="1" ht="9.9499999999999993" customHeight="1" x14ac:dyDescent="0.2">
      <c r="A198" s="9"/>
      <c r="B198" s="35" t="s">
        <v>327</v>
      </c>
      <c r="C198" s="35" t="s">
        <v>328</v>
      </c>
      <c r="D198" s="35" t="s">
        <v>83</v>
      </c>
      <c r="E198" s="37">
        <v>253.4</v>
      </c>
      <c r="F198" s="39" t="s">
        <v>329</v>
      </c>
      <c r="G198" s="41" t="s">
        <v>330</v>
      </c>
      <c r="H198" s="41"/>
      <c r="I198" s="41"/>
      <c r="J198" s="37" t="s">
        <v>331</v>
      </c>
      <c r="K198" s="37" t="s">
        <v>332</v>
      </c>
      <c r="M198" s="9"/>
      <c r="N198" s="35" t="s">
        <v>327</v>
      </c>
      <c r="O198" s="35" t="s">
        <v>328</v>
      </c>
      <c r="P198" s="35" t="s">
        <v>83</v>
      </c>
      <c r="Q198" s="37">
        <v>253.4</v>
      </c>
      <c r="R198" s="39" t="s">
        <v>329</v>
      </c>
      <c r="S198" s="41" t="s">
        <v>330</v>
      </c>
      <c r="T198" s="41"/>
      <c r="U198" s="41"/>
      <c r="V198" s="37" t="s">
        <v>331</v>
      </c>
      <c r="W198" s="37" t="s">
        <v>332</v>
      </c>
    </row>
    <row r="199" spans="1:24" ht="15.95" customHeight="1" x14ac:dyDescent="0.2">
      <c r="A199" s="10"/>
      <c r="B199" s="36"/>
      <c r="C199" s="36"/>
      <c r="D199" s="36"/>
      <c r="E199" s="38"/>
      <c r="F199" s="40"/>
      <c r="G199" s="42" t="s">
        <v>333</v>
      </c>
      <c r="H199" s="42"/>
      <c r="I199" s="42"/>
      <c r="J199" s="38"/>
      <c r="K199" s="38"/>
      <c r="L199" s="11"/>
      <c r="M199" s="10"/>
      <c r="N199" s="36"/>
      <c r="O199" s="36"/>
      <c r="P199" s="36"/>
      <c r="Q199" s="38"/>
      <c r="R199" s="40"/>
      <c r="S199" s="42" t="s">
        <v>333</v>
      </c>
      <c r="T199" s="42"/>
      <c r="U199" s="42"/>
      <c r="V199" s="38"/>
      <c r="W199" s="38"/>
      <c r="X199" s="11"/>
    </row>
    <row r="200" spans="1:24" s="1" customFormat="1" ht="9.9499999999999993" customHeight="1" x14ac:dyDescent="0.2">
      <c r="A200" s="9"/>
      <c r="B200" s="35" t="s">
        <v>334</v>
      </c>
      <c r="C200" s="35" t="s">
        <v>335</v>
      </c>
      <c r="D200" s="35" t="s">
        <v>336</v>
      </c>
      <c r="E200" s="37" t="s">
        <v>337</v>
      </c>
      <c r="F200" s="39" t="s">
        <v>338</v>
      </c>
      <c r="G200" s="41" t="s">
        <v>339</v>
      </c>
      <c r="H200" s="41"/>
      <c r="I200" s="41"/>
      <c r="J200" s="37" t="s">
        <v>265</v>
      </c>
      <c r="K200" s="37" t="s">
        <v>340</v>
      </c>
      <c r="M200" s="9"/>
      <c r="N200" s="35" t="s">
        <v>334</v>
      </c>
      <c r="O200" s="35" t="s">
        <v>335</v>
      </c>
      <c r="P200" s="35" t="s">
        <v>336</v>
      </c>
      <c r="Q200" s="37" t="s">
        <v>337</v>
      </c>
      <c r="R200" s="39" t="s">
        <v>338</v>
      </c>
      <c r="S200" s="41" t="s">
        <v>339</v>
      </c>
      <c r="T200" s="41"/>
      <c r="U200" s="41"/>
      <c r="V200" s="37" t="s">
        <v>265</v>
      </c>
      <c r="W200" s="37" t="s">
        <v>340</v>
      </c>
    </row>
    <row r="201" spans="1:24" ht="11.1" customHeight="1" x14ac:dyDescent="0.2">
      <c r="A201" s="10"/>
      <c r="B201" s="36"/>
      <c r="C201" s="36"/>
      <c r="D201" s="36"/>
      <c r="E201" s="38"/>
      <c r="F201" s="40"/>
      <c r="G201" s="42" t="s">
        <v>341</v>
      </c>
      <c r="H201" s="42"/>
      <c r="I201" s="42"/>
      <c r="J201" s="38"/>
      <c r="K201" s="38"/>
      <c r="L201" s="11"/>
      <c r="M201" s="10"/>
      <c r="N201" s="36"/>
      <c r="O201" s="36"/>
      <c r="P201" s="36"/>
      <c r="Q201" s="38"/>
      <c r="R201" s="40"/>
      <c r="S201" s="42" t="s">
        <v>341</v>
      </c>
      <c r="T201" s="42"/>
      <c r="U201" s="42"/>
      <c r="V201" s="38"/>
      <c r="W201" s="38"/>
      <c r="X201" s="11"/>
    </row>
    <row r="202" spans="1:24" s="1" customFormat="1" ht="9.9499999999999993" customHeight="1" x14ac:dyDescent="0.2">
      <c r="A202" s="9"/>
      <c r="B202" s="35" t="s">
        <v>342</v>
      </c>
      <c r="C202" s="35" t="s">
        <v>343</v>
      </c>
      <c r="D202" s="35" t="s">
        <v>270</v>
      </c>
      <c r="E202" s="37" t="s">
        <v>344</v>
      </c>
      <c r="F202" s="39" t="s">
        <v>272</v>
      </c>
      <c r="G202" s="41" t="s">
        <v>345</v>
      </c>
      <c r="H202" s="41"/>
      <c r="I202" s="41"/>
      <c r="J202" s="37" t="s">
        <v>38</v>
      </c>
      <c r="K202" s="37" t="s">
        <v>346</v>
      </c>
      <c r="M202" s="9"/>
      <c r="N202" s="35" t="s">
        <v>342</v>
      </c>
      <c r="O202" s="35" t="s">
        <v>343</v>
      </c>
      <c r="P202" s="35" t="s">
        <v>270</v>
      </c>
      <c r="Q202" s="37" t="s">
        <v>344</v>
      </c>
      <c r="R202" s="39" t="s">
        <v>272</v>
      </c>
      <c r="S202" s="41" t="s">
        <v>345</v>
      </c>
      <c r="T202" s="41"/>
      <c r="U202" s="41"/>
      <c r="V202" s="37" t="s">
        <v>38</v>
      </c>
      <c r="W202" s="37" t="s">
        <v>346</v>
      </c>
    </row>
    <row r="203" spans="1:24" ht="11.1" customHeight="1" x14ac:dyDescent="0.2">
      <c r="A203" s="10"/>
      <c r="B203" s="36"/>
      <c r="C203" s="36"/>
      <c r="D203" s="36"/>
      <c r="E203" s="38"/>
      <c r="F203" s="40"/>
      <c r="G203" s="42" t="s">
        <v>347</v>
      </c>
      <c r="H203" s="42"/>
      <c r="I203" s="42"/>
      <c r="J203" s="38"/>
      <c r="K203" s="38"/>
      <c r="L203" s="11"/>
      <c r="M203" s="10"/>
      <c r="N203" s="36"/>
      <c r="O203" s="36"/>
      <c r="P203" s="36"/>
      <c r="Q203" s="38"/>
      <c r="R203" s="40"/>
      <c r="S203" s="42" t="s">
        <v>347</v>
      </c>
      <c r="T203" s="42"/>
      <c r="U203" s="42"/>
      <c r="V203" s="38"/>
      <c r="W203" s="38"/>
      <c r="X203" s="11"/>
    </row>
    <row r="204" spans="1:24" s="1" customFormat="1" ht="9.9499999999999993" customHeight="1" x14ac:dyDescent="0.2">
      <c r="A204" s="9"/>
      <c r="B204" s="15" t="s">
        <v>276</v>
      </c>
      <c r="C204" s="15" t="s">
        <v>157</v>
      </c>
      <c r="D204" s="15" t="s">
        <v>277</v>
      </c>
      <c r="E204" s="15" t="s">
        <v>278</v>
      </c>
      <c r="F204" s="14" t="s">
        <v>50</v>
      </c>
      <c r="G204" s="44" t="s">
        <v>89</v>
      </c>
      <c r="H204" s="44"/>
      <c r="I204" s="44"/>
      <c r="J204" s="15">
        <v>30</v>
      </c>
      <c r="K204" s="15">
        <v>2.78</v>
      </c>
      <c r="M204" s="9"/>
      <c r="N204" s="15" t="s">
        <v>276</v>
      </c>
      <c r="O204" s="15" t="s">
        <v>157</v>
      </c>
      <c r="P204" s="15" t="s">
        <v>277</v>
      </c>
      <c r="Q204" s="15" t="s">
        <v>278</v>
      </c>
      <c r="R204" s="14" t="s">
        <v>50</v>
      </c>
      <c r="S204" s="44" t="s">
        <v>89</v>
      </c>
      <c r="T204" s="44"/>
      <c r="U204" s="44"/>
      <c r="V204" s="15">
        <v>30</v>
      </c>
      <c r="W204" s="15">
        <v>2.78</v>
      </c>
    </row>
    <row r="205" spans="1:24" ht="11.1" customHeight="1" x14ac:dyDescent="0.2">
      <c r="A205" s="12"/>
      <c r="B205" s="13" t="s">
        <v>348</v>
      </c>
      <c r="C205" s="13" t="s">
        <v>349</v>
      </c>
      <c r="D205" s="13" t="s">
        <v>350</v>
      </c>
      <c r="E205" s="13">
        <f>E204+E202+E200+E198+E196</f>
        <v>599.31000000000006</v>
      </c>
      <c r="F205" s="14"/>
      <c r="G205" s="43" t="s">
        <v>44</v>
      </c>
      <c r="H205" s="43"/>
      <c r="I205" s="43"/>
      <c r="J205" s="21">
        <v>625</v>
      </c>
      <c r="K205" s="13">
        <f>K204+K202+K200+K198+K196</f>
        <v>75.430000000000007</v>
      </c>
      <c r="M205" s="12"/>
      <c r="N205" s="13" t="s">
        <v>348</v>
      </c>
      <c r="O205" s="13" t="s">
        <v>349</v>
      </c>
      <c r="P205" s="13" t="s">
        <v>350</v>
      </c>
      <c r="Q205" s="13">
        <f>Q204+Q202+Q200+Q198+Q196</f>
        <v>599.31000000000006</v>
      </c>
      <c r="R205" s="14"/>
      <c r="S205" s="43" t="s">
        <v>44</v>
      </c>
      <c r="T205" s="43"/>
      <c r="U205" s="43"/>
      <c r="V205" s="21">
        <v>625</v>
      </c>
      <c r="W205" s="13">
        <f>W204+W202+W200+W198+W196</f>
        <v>75.430000000000007</v>
      </c>
    </row>
    <row r="206" spans="1:24" s="1" customFormat="1" ht="11.1" customHeight="1" x14ac:dyDescent="0.2">
      <c r="A206" s="6"/>
      <c r="B206" s="7"/>
      <c r="C206" s="7"/>
      <c r="D206" s="7"/>
      <c r="E206" s="7"/>
      <c r="F206" s="7"/>
      <c r="G206" s="34" t="s">
        <v>96</v>
      </c>
      <c r="H206" s="34"/>
      <c r="I206" s="34"/>
      <c r="J206" s="8"/>
      <c r="K206" s="8"/>
      <c r="M206" s="6"/>
      <c r="N206" s="7"/>
      <c r="O206" s="7"/>
      <c r="P206" s="7"/>
      <c r="Q206" s="7"/>
      <c r="R206" s="7"/>
      <c r="S206" s="34" t="s">
        <v>96</v>
      </c>
      <c r="T206" s="34"/>
      <c r="U206" s="34"/>
      <c r="V206" s="8"/>
      <c r="W206" s="8"/>
    </row>
    <row r="207" spans="1:24" s="1" customFormat="1" ht="9.9499999999999993" customHeight="1" x14ac:dyDescent="0.2">
      <c r="A207" s="9"/>
      <c r="B207" s="35" t="s">
        <v>97</v>
      </c>
      <c r="C207" s="35" t="s">
        <v>98</v>
      </c>
      <c r="D207" s="35" t="s">
        <v>99</v>
      </c>
      <c r="E207" s="37">
        <v>230.23</v>
      </c>
      <c r="F207" s="39" t="s">
        <v>100</v>
      </c>
      <c r="G207" s="41" t="s">
        <v>101</v>
      </c>
      <c r="H207" s="41"/>
      <c r="I207" s="41"/>
      <c r="J207" s="37" t="s">
        <v>102</v>
      </c>
      <c r="K207" s="37" t="s">
        <v>103</v>
      </c>
      <c r="M207" s="9"/>
      <c r="N207" s="35" t="s">
        <v>97</v>
      </c>
      <c r="O207" s="35" t="s">
        <v>98</v>
      </c>
      <c r="P207" s="35" t="s">
        <v>99</v>
      </c>
      <c r="Q207" s="37">
        <v>230.23</v>
      </c>
      <c r="R207" s="39" t="s">
        <v>100</v>
      </c>
      <c r="S207" s="41" t="s">
        <v>101</v>
      </c>
      <c r="T207" s="41"/>
      <c r="U207" s="41"/>
      <c r="V207" s="37" t="s">
        <v>102</v>
      </c>
      <c r="W207" s="37" t="s">
        <v>103</v>
      </c>
    </row>
    <row r="208" spans="1:24" ht="15.95" customHeight="1" x14ac:dyDescent="0.2">
      <c r="A208" s="10"/>
      <c r="B208" s="36"/>
      <c r="C208" s="36"/>
      <c r="D208" s="36"/>
      <c r="E208" s="38"/>
      <c r="F208" s="40"/>
      <c r="G208" s="42" t="s">
        <v>104</v>
      </c>
      <c r="H208" s="42"/>
      <c r="I208" s="42"/>
      <c r="J208" s="38"/>
      <c r="K208" s="38"/>
      <c r="L208" s="11"/>
      <c r="M208" s="10"/>
      <c r="N208" s="36"/>
      <c r="O208" s="36"/>
      <c r="P208" s="36"/>
      <c r="Q208" s="38"/>
      <c r="R208" s="40"/>
      <c r="S208" s="42" t="s">
        <v>104</v>
      </c>
      <c r="T208" s="42"/>
      <c r="U208" s="42"/>
      <c r="V208" s="38"/>
      <c r="W208" s="38"/>
      <c r="X208" s="11"/>
    </row>
    <row r="209" spans="1:24" s="1" customFormat="1" ht="9.9499999999999993" customHeight="1" x14ac:dyDescent="0.2">
      <c r="A209" s="9"/>
      <c r="B209" s="35" t="s">
        <v>105</v>
      </c>
      <c r="C209" s="35" t="s">
        <v>106</v>
      </c>
      <c r="D209" s="35" t="s">
        <v>107</v>
      </c>
      <c r="E209" s="37" t="s">
        <v>108</v>
      </c>
      <c r="F209" s="39" t="s">
        <v>109</v>
      </c>
      <c r="G209" s="41" t="s">
        <v>110</v>
      </c>
      <c r="H209" s="41"/>
      <c r="I209" s="41"/>
      <c r="J209" s="37" t="s">
        <v>111</v>
      </c>
      <c r="K209" s="37" t="s">
        <v>112</v>
      </c>
      <c r="M209" s="9"/>
      <c r="N209" s="35" t="s">
        <v>105</v>
      </c>
      <c r="O209" s="35" t="s">
        <v>106</v>
      </c>
      <c r="P209" s="35" t="s">
        <v>107</v>
      </c>
      <c r="Q209" s="37" t="s">
        <v>108</v>
      </c>
      <c r="R209" s="39" t="s">
        <v>109</v>
      </c>
      <c r="S209" s="41" t="s">
        <v>110</v>
      </c>
      <c r="T209" s="41"/>
      <c r="U209" s="41"/>
      <c r="V209" s="37" t="s">
        <v>111</v>
      </c>
      <c r="W209" s="37" t="s">
        <v>112</v>
      </c>
    </row>
    <row r="210" spans="1:24" ht="11.1" customHeight="1" x14ac:dyDescent="0.2">
      <c r="A210" s="10"/>
      <c r="B210" s="36"/>
      <c r="C210" s="36"/>
      <c r="D210" s="36"/>
      <c r="E210" s="38"/>
      <c r="F210" s="40"/>
      <c r="G210" s="42" t="s">
        <v>113</v>
      </c>
      <c r="H210" s="42"/>
      <c r="I210" s="42"/>
      <c r="J210" s="38"/>
      <c r="K210" s="38"/>
      <c r="L210" s="11"/>
      <c r="M210" s="10"/>
      <c r="N210" s="36"/>
      <c r="O210" s="36"/>
      <c r="P210" s="36"/>
      <c r="Q210" s="38"/>
      <c r="R210" s="40"/>
      <c r="S210" s="42" t="s">
        <v>113</v>
      </c>
      <c r="T210" s="42"/>
      <c r="U210" s="42"/>
      <c r="V210" s="38"/>
      <c r="W210" s="38"/>
      <c r="X210" s="11"/>
    </row>
    <row r="211" spans="1:24" s="1" customFormat="1" ht="9.9499999999999993" customHeight="1" x14ac:dyDescent="0.2">
      <c r="A211" s="9"/>
      <c r="B211" s="13" t="s">
        <v>114</v>
      </c>
      <c r="C211" s="13" t="s">
        <v>115</v>
      </c>
      <c r="D211" s="13" t="s">
        <v>116</v>
      </c>
      <c r="E211" s="13">
        <v>279.10000000000002</v>
      </c>
      <c r="F211" s="14"/>
      <c r="G211" s="43" t="s">
        <v>44</v>
      </c>
      <c r="H211" s="43"/>
      <c r="I211" s="43"/>
      <c r="J211" s="20">
        <v>273</v>
      </c>
      <c r="K211" s="13" t="s">
        <v>117</v>
      </c>
      <c r="M211" s="9"/>
      <c r="N211" s="13" t="s">
        <v>114</v>
      </c>
      <c r="O211" s="13" t="s">
        <v>115</v>
      </c>
      <c r="P211" s="13" t="s">
        <v>116</v>
      </c>
      <c r="Q211" s="13">
        <v>279.10000000000002</v>
      </c>
      <c r="R211" s="14"/>
      <c r="S211" s="43" t="s">
        <v>44</v>
      </c>
      <c r="T211" s="43"/>
      <c r="U211" s="43"/>
      <c r="V211" s="20">
        <v>273</v>
      </c>
      <c r="W211" s="13" t="s">
        <v>117</v>
      </c>
    </row>
    <row r="212" spans="1:24" ht="11.1" customHeight="1" x14ac:dyDescent="0.2">
      <c r="A212" s="12"/>
      <c r="B212" s="13" t="s">
        <v>118</v>
      </c>
      <c r="C212" s="13" t="s">
        <v>119</v>
      </c>
      <c r="D212" s="13" t="s">
        <v>120</v>
      </c>
      <c r="E212" s="13" t="s">
        <v>121</v>
      </c>
      <c r="F212" s="13"/>
      <c r="G212" s="43" t="s">
        <v>122</v>
      </c>
      <c r="H212" s="43"/>
      <c r="I212" s="43"/>
      <c r="J212" s="18"/>
      <c r="K212" s="25">
        <f>K211+K205+K194+K191</f>
        <v>184</v>
      </c>
      <c r="M212" s="12"/>
      <c r="N212" s="13" t="s">
        <v>118</v>
      </c>
      <c r="O212" s="13" t="s">
        <v>119</v>
      </c>
      <c r="P212" s="13" t="s">
        <v>120</v>
      </c>
      <c r="Q212" s="13" t="s">
        <v>121</v>
      </c>
      <c r="R212" s="13"/>
      <c r="S212" s="43" t="s">
        <v>122</v>
      </c>
      <c r="T212" s="43"/>
      <c r="U212" s="43"/>
      <c r="V212" s="18"/>
      <c r="W212" s="25">
        <f>W211+W205+W194+W191</f>
        <v>184</v>
      </c>
    </row>
    <row r="213" spans="1:24" s="1" customFormat="1" ht="12.95" customHeight="1" x14ac:dyDescent="0.2"/>
    <row r="214" spans="1:24" s="19" customFormat="1" ht="9" customHeight="1" x14ac:dyDescent="0.2">
      <c r="F214" s="45" t="s">
        <v>124</v>
      </c>
      <c r="G214" s="45"/>
      <c r="J214" s="46" t="s">
        <v>125</v>
      </c>
      <c r="K214" s="46"/>
      <c r="R214" s="45" t="s">
        <v>124</v>
      </c>
      <c r="S214" s="45"/>
      <c r="V214" s="46" t="s">
        <v>125</v>
      </c>
      <c r="W214" s="46"/>
    </row>
    <row r="215" spans="1:24" s="19" customFormat="1" ht="9" customHeight="1" x14ac:dyDescent="0.2"/>
    <row r="216" spans="1:24" s="19" customFormat="1" ht="9" customHeight="1" x14ac:dyDescent="0.2">
      <c r="F216" s="19" t="s">
        <v>126</v>
      </c>
      <c r="J216" s="46" t="s">
        <v>127</v>
      </c>
      <c r="K216" s="46"/>
      <c r="R216" s="19" t="s">
        <v>126</v>
      </c>
      <c r="V216" s="46" t="s">
        <v>127</v>
      </c>
      <c r="W216" s="46"/>
    </row>
    <row r="217" spans="1:24" s="19" customFormat="1" ht="9" customHeight="1" x14ac:dyDescent="0.2"/>
    <row r="218" spans="1:24" s="19" customFormat="1" ht="9" customHeight="1" x14ac:dyDescent="0.2">
      <c r="F218" s="19" t="s">
        <v>128</v>
      </c>
      <c r="R218" s="19" t="s">
        <v>128</v>
      </c>
    </row>
    <row r="219" spans="1:24" s="1" customFormat="1" ht="11.1" customHeight="1" x14ac:dyDescent="0.2"/>
    <row r="220" spans="1:24" s="1" customFormat="1" ht="15.95" customHeight="1" x14ac:dyDescent="0.2"/>
  </sheetData>
  <mergeCells count="980">
    <mergeCell ref="C189:C190"/>
    <mergeCell ref="D189:D190"/>
    <mergeCell ref="E189:E190"/>
    <mergeCell ref="F189:F190"/>
    <mergeCell ref="J189:J190"/>
    <mergeCell ref="K189:K190"/>
    <mergeCell ref="N56:N57"/>
    <mergeCell ref="O56:O57"/>
    <mergeCell ref="P56:P57"/>
    <mergeCell ref="N99:N100"/>
    <mergeCell ref="O99:O100"/>
    <mergeCell ref="P99:P100"/>
    <mergeCell ref="N101:N102"/>
    <mergeCell ref="O101:O102"/>
    <mergeCell ref="P101:P102"/>
    <mergeCell ref="N144:N145"/>
    <mergeCell ref="O144:O145"/>
    <mergeCell ref="P144:P145"/>
    <mergeCell ref="N187:N188"/>
    <mergeCell ref="O187:O188"/>
    <mergeCell ref="P187:P188"/>
    <mergeCell ref="N189:N190"/>
    <mergeCell ref="O189:O190"/>
    <mergeCell ref="P189:P190"/>
    <mergeCell ref="E101:E102"/>
    <mergeCell ref="F101:F102"/>
    <mergeCell ref="J101:J102"/>
    <mergeCell ref="K101:K102"/>
    <mergeCell ref="B144:B145"/>
    <mergeCell ref="C144:C145"/>
    <mergeCell ref="D144:D145"/>
    <mergeCell ref="E144:E145"/>
    <mergeCell ref="F144:F145"/>
    <mergeCell ref="J144:J145"/>
    <mergeCell ref="K144:K145"/>
    <mergeCell ref="V214:W214"/>
    <mergeCell ref="J216:K216"/>
    <mergeCell ref="V216:W216"/>
    <mergeCell ref="G211:I211"/>
    <mergeCell ref="S211:U211"/>
    <mergeCell ref="G212:I212"/>
    <mergeCell ref="S212:U212"/>
    <mergeCell ref="F214:G214"/>
    <mergeCell ref="J214:K214"/>
    <mergeCell ref="R214:S214"/>
    <mergeCell ref="V207:V208"/>
    <mergeCell ref="W207:W208"/>
    <mergeCell ref="G208:I208"/>
    <mergeCell ref="S208:U208"/>
    <mergeCell ref="B209:B210"/>
    <mergeCell ref="C209:C210"/>
    <mergeCell ref="D209:D210"/>
    <mergeCell ref="E209:E210"/>
    <mergeCell ref="F209:F210"/>
    <mergeCell ref="G209:I209"/>
    <mergeCell ref="J209:J210"/>
    <mergeCell ref="K209:K210"/>
    <mergeCell ref="N209:N210"/>
    <mergeCell ref="O209:O210"/>
    <mergeCell ref="P209:P210"/>
    <mergeCell ref="Q209:Q210"/>
    <mergeCell ref="R209:R210"/>
    <mergeCell ref="S209:U209"/>
    <mergeCell ref="V209:V210"/>
    <mergeCell ref="W209:W210"/>
    <mergeCell ref="G210:I210"/>
    <mergeCell ref="S210:U210"/>
    <mergeCell ref="G204:I204"/>
    <mergeCell ref="S204:U204"/>
    <mergeCell ref="G205:I205"/>
    <mergeCell ref="S205:U205"/>
    <mergeCell ref="G206:I206"/>
    <mergeCell ref="S206:U206"/>
    <mergeCell ref="B207:B208"/>
    <mergeCell ref="C207:C208"/>
    <mergeCell ref="D207:D208"/>
    <mergeCell ref="E207:E208"/>
    <mergeCell ref="F207:F208"/>
    <mergeCell ref="G207:I207"/>
    <mergeCell ref="J207:J208"/>
    <mergeCell ref="K207:K208"/>
    <mergeCell ref="N207:N208"/>
    <mergeCell ref="O207:O208"/>
    <mergeCell ref="P207:P208"/>
    <mergeCell ref="Q207:Q208"/>
    <mergeCell ref="R207:R208"/>
    <mergeCell ref="S207:U207"/>
    <mergeCell ref="O202:O203"/>
    <mergeCell ref="P202:P203"/>
    <mergeCell ref="Q202:Q203"/>
    <mergeCell ref="R202:R203"/>
    <mergeCell ref="S202:U202"/>
    <mergeCell ref="V202:V203"/>
    <mergeCell ref="W202:W203"/>
    <mergeCell ref="G203:I203"/>
    <mergeCell ref="S203:U203"/>
    <mergeCell ref="B202:B203"/>
    <mergeCell ref="C202:C203"/>
    <mergeCell ref="D202:D203"/>
    <mergeCell ref="E202:E203"/>
    <mergeCell ref="F202:F203"/>
    <mergeCell ref="G202:I202"/>
    <mergeCell ref="J202:J203"/>
    <mergeCell ref="K202:K203"/>
    <mergeCell ref="N202:N203"/>
    <mergeCell ref="O200:O201"/>
    <mergeCell ref="P200:P201"/>
    <mergeCell ref="Q200:Q201"/>
    <mergeCell ref="R200:R201"/>
    <mergeCell ref="S200:U200"/>
    <mergeCell ref="V200:V201"/>
    <mergeCell ref="W200:W201"/>
    <mergeCell ref="G201:I201"/>
    <mergeCell ref="S201:U201"/>
    <mergeCell ref="B200:B201"/>
    <mergeCell ref="C200:C201"/>
    <mergeCell ref="D200:D201"/>
    <mergeCell ref="E200:E201"/>
    <mergeCell ref="F200:F201"/>
    <mergeCell ref="G200:I200"/>
    <mergeCell ref="J200:J201"/>
    <mergeCell ref="K200:K201"/>
    <mergeCell ref="N200:N201"/>
    <mergeCell ref="V196:V197"/>
    <mergeCell ref="W196:W197"/>
    <mergeCell ref="G197:I197"/>
    <mergeCell ref="S197:U197"/>
    <mergeCell ref="B198:B199"/>
    <mergeCell ref="C198:C199"/>
    <mergeCell ref="D198:D199"/>
    <mergeCell ref="E198:E199"/>
    <mergeCell ref="F198:F199"/>
    <mergeCell ref="G198:I198"/>
    <mergeCell ref="J198:J199"/>
    <mergeCell ref="K198:K199"/>
    <mergeCell ref="N198:N199"/>
    <mergeCell ref="O198:O199"/>
    <mergeCell ref="P198:P199"/>
    <mergeCell ref="Q198:Q199"/>
    <mergeCell ref="R198:R199"/>
    <mergeCell ref="S198:U198"/>
    <mergeCell ref="V198:V199"/>
    <mergeCell ref="W198:W199"/>
    <mergeCell ref="G199:I199"/>
    <mergeCell ref="S199:U199"/>
    <mergeCell ref="G193:I193"/>
    <mergeCell ref="S193:U193"/>
    <mergeCell ref="G194:I194"/>
    <mergeCell ref="S194:U194"/>
    <mergeCell ref="G195:I195"/>
    <mergeCell ref="S195:U195"/>
    <mergeCell ref="B196:B197"/>
    <mergeCell ref="C196:C197"/>
    <mergeCell ref="D196:D197"/>
    <mergeCell ref="E196:E197"/>
    <mergeCell ref="F196:F197"/>
    <mergeCell ref="G196:I196"/>
    <mergeCell ref="J196:J197"/>
    <mergeCell ref="K196:K197"/>
    <mergeCell ref="N196:N197"/>
    <mergeCell ref="O196:O197"/>
    <mergeCell ref="P196:P197"/>
    <mergeCell ref="Q196:Q197"/>
    <mergeCell ref="R196:R197"/>
    <mergeCell ref="S196:U196"/>
    <mergeCell ref="G189:I189"/>
    <mergeCell ref="S189:U189"/>
    <mergeCell ref="G190:I190"/>
    <mergeCell ref="S190:U190"/>
    <mergeCell ref="G191:I191"/>
    <mergeCell ref="S191:U191"/>
    <mergeCell ref="G192:I192"/>
    <mergeCell ref="S192:U192"/>
    <mergeCell ref="J187:J188"/>
    <mergeCell ref="K187:K188"/>
    <mergeCell ref="Q187:Q188"/>
    <mergeCell ref="R187:R188"/>
    <mergeCell ref="V187:V188"/>
    <mergeCell ref="W187:W188"/>
    <mergeCell ref="Q189:Q190"/>
    <mergeCell ref="R189:R190"/>
    <mergeCell ref="V189:V190"/>
    <mergeCell ref="W189:W190"/>
    <mergeCell ref="G186:I186"/>
    <mergeCell ref="S186:U186"/>
    <mergeCell ref="G187:I187"/>
    <mergeCell ref="S187:U187"/>
    <mergeCell ref="G188:I188"/>
    <mergeCell ref="S188:U188"/>
    <mergeCell ref="B187:B188"/>
    <mergeCell ref="C187:C188"/>
    <mergeCell ref="D187:D188"/>
    <mergeCell ref="E187:E188"/>
    <mergeCell ref="F187:F188"/>
    <mergeCell ref="B189:B190"/>
    <mergeCell ref="E181:K181"/>
    <mergeCell ref="Q181:W181"/>
    <mergeCell ref="E182:K182"/>
    <mergeCell ref="Q182:W182"/>
    <mergeCell ref="G183:I183"/>
    <mergeCell ref="S183:U183"/>
    <mergeCell ref="G184:I184"/>
    <mergeCell ref="S184:U184"/>
    <mergeCell ref="B185:B186"/>
    <mergeCell ref="C185:C186"/>
    <mergeCell ref="D185:D186"/>
    <mergeCell ref="E185:E186"/>
    <mergeCell ref="F185:F186"/>
    <mergeCell ref="G185:I185"/>
    <mergeCell ref="J185:J186"/>
    <mergeCell ref="K185:K186"/>
    <mergeCell ref="N185:N186"/>
    <mergeCell ref="O185:O186"/>
    <mergeCell ref="P185:P186"/>
    <mergeCell ref="Q185:Q186"/>
    <mergeCell ref="R185:R186"/>
    <mergeCell ref="S185:U185"/>
    <mergeCell ref="V185:V186"/>
    <mergeCell ref="W185:W186"/>
    <mergeCell ref="J172:K172"/>
    <mergeCell ref="V172:W172"/>
    <mergeCell ref="B177:E178"/>
    <mergeCell ref="I177:K177"/>
    <mergeCell ref="N177:Q178"/>
    <mergeCell ref="U177:W177"/>
    <mergeCell ref="H178:K178"/>
    <mergeCell ref="T178:W178"/>
    <mergeCell ref="I179:K179"/>
    <mergeCell ref="U179:W179"/>
    <mergeCell ref="G167:I167"/>
    <mergeCell ref="S167:U167"/>
    <mergeCell ref="G168:I168"/>
    <mergeCell ref="S168:U168"/>
    <mergeCell ref="F170:G170"/>
    <mergeCell ref="J170:K170"/>
    <mergeCell ref="R170:S170"/>
    <mergeCell ref="V163:V164"/>
    <mergeCell ref="W163:W164"/>
    <mergeCell ref="G164:I164"/>
    <mergeCell ref="S164:U164"/>
    <mergeCell ref="O165:O166"/>
    <mergeCell ref="P165:P166"/>
    <mergeCell ref="Q165:Q166"/>
    <mergeCell ref="R165:R166"/>
    <mergeCell ref="S165:U165"/>
    <mergeCell ref="V165:V166"/>
    <mergeCell ref="W165:W166"/>
    <mergeCell ref="S166:U166"/>
    <mergeCell ref="V170:W170"/>
    <mergeCell ref="B165:B166"/>
    <mergeCell ref="C165:C166"/>
    <mergeCell ref="D165:D166"/>
    <mergeCell ref="E165:E166"/>
    <mergeCell ref="F165:F166"/>
    <mergeCell ref="G165:I165"/>
    <mergeCell ref="J165:J166"/>
    <mergeCell ref="K165:K166"/>
    <mergeCell ref="N165:N166"/>
    <mergeCell ref="G166:I166"/>
    <mergeCell ref="G160:I160"/>
    <mergeCell ref="S160:U160"/>
    <mergeCell ref="G161:I161"/>
    <mergeCell ref="S161:U161"/>
    <mergeCell ref="G162:I162"/>
    <mergeCell ref="S162:U162"/>
    <mergeCell ref="B163:B164"/>
    <mergeCell ref="C163:C164"/>
    <mergeCell ref="D163:D164"/>
    <mergeCell ref="E163:E164"/>
    <mergeCell ref="F163:F164"/>
    <mergeCell ref="G163:I163"/>
    <mergeCell ref="J163:J164"/>
    <mergeCell ref="K163:K164"/>
    <mergeCell ref="N163:N164"/>
    <mergeCell ref="O163:O164"/>
    <mergeCell ref="P163:P164"/>
    <mergeCell ref="Q163:Q164"/>
    <mergeCell ref="R163:R164"/>
    <mergeCell ref="S163:U163"/>
    <mergeCell ref="O158:O159"/>
    <mergeCell ref="P158:P159"/>
    <mergeCell ref="Q158:Q159"/>
    <mergeCell ref="R158:R159"/>
    <mergeCell ref="S158:U158"/>
    <mergeCell ref="V158:V159"/>
    <mergeCell ref="W158:W159"/>
    <mergeCell ref="G159:I159"/>
    <mergeCell ref="S159:U159"/>
    <mergeCell ref="B158:B159"/>
    <mergeCell ref="C158:C159"/>
    <mergeCell ref="D158:D159"/>
    <mergeCell ref="E158:E159"/>
    <mergeCell ref="F158:F159"/>
    <mergeCell ref="G158:I158"/>
    <mergeCell ref="J158:J159"/>
    <mergeCell ref="K158:K159"/>
    <mergeCell ref="N158:N159"/>
    <mergeCell ref="O156:O157"/>
    <mergeCell ref="P156:P157"/>
    <mergeCell ref="Q156:Q157"/>
    <mergeCell ref="R156:R157"/>
    <mergeCell ref="S156:U156"/>
    <mergeCell ref="V156:V157"/>
    <mergeCell ref="W156:W157"/>
    <mergeCell ref="G157:I157"/>
    <mergeCell ref="S157:U157"/>
    <mergeCell ref="B156:B157"/>
    <mergeCell ref="C156:C157"/>
    <mergeCell ref="D156:D157"/>
    <mergeCell ref="E156:E157"/>
    <mergeCell ref="F156:F157"/>
    <mergeCell ref="G156:I156"/>
    <mergeCell ref="J156:J157"/>
    <mergeCell ref="K156:K157"/>
    <mergeCell ref="N156:N157"/>
    <mergeCell ref="O154:O155"/>
    <mergeCell ref="P154:P155"/>
    <mergeCell ref="Q154:Q155"/>
    <mergeCell ref="R154:R155"/>
    <mergeCell ref="S154:U154"/>
    <mergeCell ref="V154:V155"/>
    <mergeCell ref="W154:W155"/>
    <mergeCell ref="G155:I155"/>
    <mergeCell ref="S155:U155"/>
    <mergeCell ref="B154:B155"/>
    <mergeCell ref="C154:C155"/>
    <mergeCell ref="D154:D155"/>
    <mergeCell ref="E154:E155"/>
    <mergeCell ref="F154:F155"/>
    <mergeCell ref="G154:I154"/>
    <mergeCell ref="J154:J155"/>
    <mergeCell ref="K154:K155"/>
    <mergeCell ref="N154:N155"/>
    <mergeCell ref="O152:O153"/>
    <mergeCell ref="P152:P153"/>
    <mergeCell ref="Q152:Q153"/>
    <mergeCell ref="R152:R153"/>
    <mergeCell ref="S152:U152"/>
    <mergeCell ref="V152:V153"/>
    <mergeCell ref="W152:W153"/>
    <mergeCell ref="G153:I153"/>
    <mergeCell ref="S153:U153"/>
    <mergeCell ref="B152:B153"/>
    <mergeCell ref="C152:C153"/>
    <mergeCell ref="D152:D153"/>
    <mergeCell ref="E152:E153"/>
    <mergeCell ref="F152:F153"/>
    <mergeCell ref="G152:I152"/>
    <mergeCell ref="J152:J153"/>
    <mergeCell ref="K152:K153"/>
    <mergeCell ref="N152:N153"/>
    <mergeCell ref="G147:I147"/>
    <mergeCell ref="S147:U147"/>
    <mergeCell ref="G148:I148"/>
    <mergeCell ref="S148:U148"/>
    <mergeCell ref="G149:I149"/>
    <mergeCell ref="S149:U149"/>
    <mergeCell ref="G150:I150"/>
    <mergeCell ref="S150:U150"/>
    <mergeCell ref="G151:I151"/>
    <mergeCell ref="S151:U151"/>
    <mergeCell ref="S145:U145"/>
    <mergeCell ref="G146:I146"/>
    <mergeCell ref="S146:U146"/>
    <mergeCell ref="Q144:Q145"/>
    <mergeCell ref="R144:R145"/>
    <mergeCell ref="V144:V145"/>
    <mergeCell ref="W144:W145"/>
    <mergeCell ref="G145:I145"/>
    <mergeCell ref="S143:U143"/>
    <mergeCell ref="G144:I144"/>
    <mergeCell ref="S144:U144"/>
    <mergeCell ref="G143:I143"/>
    <mergeCell ref="E138:K138"/>
    <mergeCell ref="Q138:W138"/>
    <mergeCell ref="G139:I139"/>
    <mergeCell ref="S139:U139"/>
    <mergeCell ref="G140:I140"/>
    <mergeCell ref="S140:U140"/>
    <mergeCell ref="B141:B142"/>
    <mergeCell ref="C141:C142"/>
    <mergeCell ref="D141:D142"/>
    <mergeCell ref="E141:E142"/>
    <mergeCell ref="F141:F142"/>
    <mergeCell ref="G141:I141"/>
    <mergeCell ref="J141:J142"/>
    <mergeCell ref="K141:K142"/>
    <mergeCell ref="N141:N142"/>
    <mergeCell ref="O141:O142"/>
    <mergeCell ref="P141:P142"/>
    <mergeCell ref="Q141:Q142"/>
    <mergeCell ref="R141:R142"/>
    <mergeCell ref="S141:U141"/>
    <mergeCell ref="V141:V142"/>
    <mergeCell ref="W141:W142"/>
    <mergeCell ref="G142:I142"/>
    <mergeCell ref="S142:U142"/>
    <mergeCell ref="B133:E134"/>
    <mergeCell ref="I133:K133"/>
    <mergeCell ref="N133:Q134"/>
    <mergeCell ref="U133:W133"/>
    <mergeCell ref="H134:K134"/>
    <mergeCell ref="T134:W134"/>
    <mergeCell ref="I135:K135"/>
    <mergeCell ref="U135:W135"/>
    <mergeCell ref="E137:K137"/>
    <mergeCell ref="Q137:W137"/>
    <mergeCell ref="G123:I123"/>
    <mergeCell ref="S123:U123"/>
    <mergeCell ref="G124:I124"/>
    <mergeCell ref="S124:U124"/>
    <mergeCell ref="F126:G126"/>
    <mergeCell ref="J126:K126"/>
    <mergeCell ref="R126:S126"/>
    <mergeCell ref="V126:W126"/>
    <mergeCell ref="J128:K128"/>
    <mergeCell ref="V128:W128"/>
    <mergeCell ref="V119:V120"/>
    <mergeCell ref="W119:W120"/>
    <mergeCell ref="G120:I120"/>
    <mergeCell ref="S120:U120"/>
    <mergeCell ref="B121:B122"/>
    <mergeCell ref="C121:C122"/>
    <mergeCell ref="D121:D122"/>
    <mergeCell ref="E121:E122"/>
    <mergeCell ref="F121:F122"/>
    <mergeCell ref="G121:I121"/>
    <mergeCell ref="J121:J122"/>
    <mergeCell ref="K121:K122"/>
    <mergeCell ref="N121:N122"/>
    <mergeCell ref="O121:O122"/>
    <mergeCell ref="P121:P122"/>
    <mergeCell ref="Q121:Q122"/>
    <mergeCell ref="R121:R122"/>
    <mergeCell ref="S121:U121"/>
    <mergeCell ref="V121:V122"/>
    <mergeCell ref="W121:W122"/>
    <mergeCell ref="G122:I122"/>
    <mergeCell ref="S122:U122"/>
    <mergeCell ref="G116:I116"/>
    <mergeCell ref="S116:U116"/>
    <mergeCell ref="G117:I117"/>
    <mergeCell ref="S117:U117"/>
    <mergeCell ref="G118:I118"/>
    <mergeCell ref="S118:U118"/>
    <mergeCell ref="B119:B120"/>
    <mergeCell ref="C119:C120"/>
    <mergeCell ref="D119:D120"/>
    <mergeCell ref="E119:E120"/>
    <mergeCell ref="F119:F120"/>
    <mergeCell ref="G119:I119"/>
    <mergeCell ref="J119:J120"/>
    <mergeCell ref="K119:K120"/>
    <mergeCell ref="N119:N120"/>
    <mergeCell ref="O119:O120"/>
    <mergeCell ref="P119:P120"/>
    <mergeCell ref="Q119:Q120"/>
    <mergeCell ref="R119:R120"/>
    <mergeCell ref="S119:U119"/>
    <mergeCell ref="O114:O115"/>
    <mergeCell ref="P114:P115"/>
    <mergeCell ref="Q114:Q115"/>
    <mergeCell ref="R114:R115"/>
    <mergeCell ref="S114:U114"/>
    <mergeCell ref="V114:V115"/>
    <mergeCell ref="W114:W115"/>
    <mergeCell ref="G115:I115"/>
    <mergeCell ref="S115:U115"/>
    <mergeCell ref="B114:B115"/>
    <mergeCell ref="C114:C115"/>
    <mergeCell ref="D114:D115"/>
    <mergeCell ref="E114:E115"/>
    <mergeCell ref="F114:F115"/>
    <mergeCell ref="G114:I114"/>
    <mergeCell ref="J114:J115"/>
    <mergeCell ref="K114:K115"/>
    <mergeCell ref="N114:N115"/>
    <mergeCell ref="O112:O113"/>
    <mergeCell ref="P112:P113"/>
    <mergeCell ref="Q112:Q113"/>
    <mergeCell ref="R112:R113"/>
    <mergeCell ref="S112:U112"/>
    <mergeCell ref="V112:V113"/>
    <mergeCell ref="W112:W113"/>
    <mergeCell ref="G113:I113"/>
    <mergeCell ref="S113:U113"/>
    <mergeCell ref="B112:B113"/>
    <mergeCell ref="C112:C113"/>
    <mergeCell ref="D112:D113"/>
    <mergeCell ref="E112:E113"/>
    <mergeCell ref="F112:F113"/>
    <mergeCell ref="G112:I112"/>
    <mergeCell ref="J112:J113"/>
    <mergeCell ref="K112:K113"/>
    <mergeCell ref="N112:N113"/>
    <mergeCell ref="V108:V109"/>
    <mergeCell ref="W108:W109"/>
    <mergeCell ref="G109:I109"/>
    <mergeCell ref="S109:U109"/>
    <mergeCell ref="B110:B111"/>
    <mergeCell ref="C110:C111"/>
    <mergeCell ref="D110:D111"/>
    <mergeCell ref="E110:E111"/>
    <mergeCell ref="F110:F111"/>
    <mergeCell ref="G110:I110"/>
    <mergeCell ref="J110:J111"/>
    <mergeCell ref="K110:K111"/>
    <mergeCell ref="N110:N111"/>
    <mergeCell ref="O110:O111"/>
    <mergeCell ref="P110:P111"/>
    <mergeCell ref="Q110:Q111"/>
    <mergeCell ref="R110:R111"/>
    <mergeCell ref="S110:U110"/>
    <mergeCell ref="V110:V111"/>
    <mergeCell ref="W110:W111"/>
    <mergeCell ref="G111:I111"/>
    <mergeCell ref="S111:U111"/>
    <mergeCell ref="G105:I105"/>
    <mergeCell ref="S105:U105"/>
    <mergeCell ref="G106:I106"/>
    <mergeCell ref="S106:U106"/>
    <mergeCell ref="G107:I107"/>
    <mergeCell ref="S107:U107"/>
    <mergeCell ref="B108:B109"/>
    <mergeCell ref="C108:C109"/>
    <mergeCell ref="D108:D109"/>
    <mergeCell ref="E108:E109"/>
    <mergeCell ref="F108:F109"/>
    <mergeCell ref="G108:I108"/>
    <mergeCell ref="J108:J109"/>
    <mergeCell ref="K108:K109"/>
    <mergeCell ref="N108:N109"/>
    <mergeCell ref="O108:O109"/>
    <mergeCell ref="P108:P109"/>
    <mergeCell ref="Q108:Q109"/>
    <mergeCell ref="R108:R109"/>
    <mergeCell ref="S108:U108"/>
    <mergeCell ref="G101:I101"/>
    <mergeCell ref="S101:U101"/>
    <mergeCell ref="G102:I102"/>
    <mergeCell ref="S102:U102"/>
    <mergeCell ref="G103:I103"/>
    <mergeCell ref="S103:U103"/>
    <mergeCell ref="G104:I104"/>
    <mergeCell ref="S104:U104"/>
    <mergeCell ref="J99:J100"/>
    <mergeCell ref="K99:K100"/>
    <mergeCell ref="Q99:Q100"/>
    <mergeCell ref="R99:R100"/>
    <mergeCell ref="V99:V100"/>
    <mergeCell ref="W99:W100"/>
    <mergeCell ref="Q101:Q102"/>
    <mergeCell ref="R101:R102"/>
    <mergeCell ref="V101:V102"/>
    <mergeCell ref="W101:W102"/>
    <mergeCell ref="G99:I99"/>
    <mergeCell ref="S99:U99"/>
    <mergeCell ref="G100:I100"/>
    <mergeCell ref="S100:U100"/>
    <mergeCell ref="B99:B100"/>
    <mergeCell ref="C99:C100"/>
    <mergeCell ref="D99:D100"/>
    <mergeCell ref="E99:E100"/>
    <mergeCell ref="F99:F100"/>
    <mergeCell ref="B101:B102"/>
    <mergeCell ref="C101:C102"/>
    <mergeCell ref="D101:D102"/>
    <mergeCell ref="E94:K94"/>
    <mergeCell ref="Q94:W94"/>
    <mergeCell ref="G95:I95"/>
    <mergeCell ref="S95:U95"/>
    <mergeCell ref="G96:I96"/>
    <mergeCell ref="S96:U96"/>
    <mergeCell ref="B97:B98"/>
    <mergeCell ref="C97:C98"/>
    <mergeCell ref="D97:D98"/>
    <mergeCell ref="E97:E98"/>
    <mergeCell ref="F97:F98"/>
    <mergeCell ref="G97:I97"/>
    <mergeCell ref="J97:J98"/>
    <mergeCell ref="K97:K98"/>
    <mergeCell ref="N97:N98"/>
    <mergeCell ref="O97:O98"/>
    <mergeCell ref="P97:P98"/>
    <mergeCell ref="Q97:Q98"/>
    <mergeCell ref="R97:R98"/>
    <mergeCell ref="S97:U97"/>
    <mergeCell ref="V97:V98"/>
    <mergeCell ref="W97:W98"/>
    <mergeCell ref="G98:I98"/>
    <mergeCell ref="S98:U98"/>
    <mergeCell ref="B89:E90"/>
    <mergeCell ref="I89:K89"/>
    <mergeCell ref="N89:Q90"/>
    <mergeCell ref="U89:W89"/>
    <mergeCell ref="H90:K90"/>
    <mergeCell ref="T90:W90"/>
    <mergeCell ref="I91:K91"/>
    <mergeCell ref="U91:W91"/>
    <mergeCell ref="E93:K93"/>
    <mergeCell ref="Q93:W93"/>
    <mergeCell ref="G79:I79"/>
    <mergeCell ref="S79:U79"/>
    <mergeCell ref="G80:I80"/>
    <mergeCell ref="S80:U80"/>
    <mergeCell ref="F82:G82"/>
    <mergeCell ref="J82:K82"/>
    <mergeCell ref="R82:S82"/>
    <mergeCell ref="V82:W82"/>
    <mergeCell ref="J84:K84"/>
    <mergeCell ref="V84:W84"/>
    <mergeCell ref="G81:I81"/>
    <mergeCell ref="S81:U81"/>
    <mergeCell ref="V75:V76"/>
    <mergeCell ref="W75:W76"/>
    <mergeCell ref="G76:I76"/>
    <mergeCell ref="S76:U76"/>
    <mergeCell ref="B77:B78"/>
    <mergeCell ref="C77:C78"/>
    <mergeCell ref="D77:D78"/>
    <mergeCell ref="E77:E78"/>
    <mergeCell ref="F77:F78"/>
    <mergeCell ref="G77:I77"/>
    <mergeCell ref="J77:J78"/>
    <mergeCell ref="K77:K78"/>
    <mergeCell ref="N77:N78"/>
    <mergeCell ref="O77:O78"/>
    <mergeCell ref="P77:P78"/>
    <mergeCell ref="Q77:Q78"/>
    <mergeCell ref="R77:R78"/>
    <mergeCell ref="S77:U77"/>
    <mergeCell ref="V77:V78"/>
    <mergeCell ref="W77:W78"/>
    <mergeCell ref="G78:I78"/>
    <mergeCell ref="S78:U78"/>
    <mergeCell ref="G72:I72"/>
    <mergeCell ref="S72:U72"/>
    <mergeCell ref="G73:I73"/>
    <mergeCell ref="S73:U73"/>
    <mergeCell ref="G74:I74"/>
    <mergeCell ref="S74:U74"/>
    <mergeCell ref="B75:B76"/>
    <mergeCell ref="C75:C76"/>
    <mergeCell ref="D75:D76"/>
    <mergeCell ref="E75:E76"/>
    <mergeCell ref="F75:F76"/>
    <mergeCell ref="G75:I75"/>
    <mergeCell ref="J75:J76"/>
    <mergeCell ref="K75:K76"/>
    <mergeCell ref="N75:N76"/>
    <mergeCell ref="O75:O76"/>
    <mergeCell ref="P75:P76"/>
    <mergeCell ref="Q75:Q76"/>
    <mergeCell ref="R75:R76"/>
    <mergeCell ref="S75:U75"/>
    <mergeCell ref="O70:O71"/>
    <mergeCell ref="P70:P71"/>
    <mergeCell ref="Q70:Q71"/>
    <mergeCell ref="R70:R71"/>
    <mergeCell ref="S70:U70"/>
    <mergeCell ref="V70:V71"/>
    <mergeCell ref="W70:W71"/>
    <mergeCell ref="G71:I71"/>
    <mergeCell ref="S71:U71"/>
    <mergeCell ref="B70:B71"/>
    <mergeCell ref="C70:C71"/>
    <mergeCell ref="D70:D71"/>
    <mergeCell ref="E70:E71"/>
    <mergeCell ref="F70:F71"/>
    <mergeCell ref="G70:I70"/>
    <mergeCell ref="J70:J71"/>
    <mergeCell ref="K70:K71"/>
    <mergeCell ref="N70:N71"/>
    <mergeCell ref="O68:O69"/>
    <mergeCell ref="P68:P69"/>
    <mergeCell ref="Q68:Q69"/>
    <mergeCell ref="R68:R69"/>
    <mergeCell ref="S68:U68"/>
    <mergeCell ref="V68:V69"/>
    <mergeCell ref="W68:W69"/>
    <mergeCell ref="G69:I69"/>
    <mergeCell ref="S69:U69"/>
    <mergeCell ref="B68:B69"/>
    <mergeCell ref="C68:C69"/>
    <mergeCell ref="D68:D69"/>
    <mergeCell ref="E68:E69"/>
    <mergeCell ref="F68:F69"/>
    <mergeCell ref="G68:I68"/>
    <mergeCell ref="J68:J69"/>
    <mergeCell ref="K68:K69"/>
    <mergeCell ref="N68:N69"/>
    <mergeCell ref="O66:O67"/>
    <mergeCell ref="P66:P67"/>
    <mergeCell ref="Q66:Q67"/>
    <mergeCell ref="R66:R67"/>
    <mergeCell ref="S66:U66"/>
    <mergeCell ref="V66:V67"/>
    <mergeCell ref="W66:W67"/>
    <mergeCell ref="G67:I67"/>
    <mergeCell ref="S67:U67"/>
    <mergeCell ref="B66:B67"/>
    <mergeCell ref="C66:C67"/>
    <mergeCell ref="D66:D67"/>
    <mergeCell ref="E66:E67"/>
    <mergeCell ref="F66:F67"/>
    <mergeCell ref="G66:I66"/>
    <mergeCell ref="J66:J67"/>
    <mergeCell ref="K66:K67"/>
    <mergeCell ref="N66:N67"/>
    <mergeCell ref="O64:O65"/>
    <mergeCell ref="P64:P65"/>
    <mergeCell ref="Q64:Q65"/>
    <mergeCell ref="R64:R65"/>
    <mergeCell ref="S64:U64"/>
    <mergeCell ref="V64:V65"/>
    <mergeCell ref="W64:W65"/>
    <mergeCell ref="G65:I65"/>
    <mergeCell ref="S65:U65"/>
    <mergeCell ref="B64:B65"/>
    <mergeCell ref="C64:C65"/>
    <mergeCell ref="D64:D65"/>
    <mergeCell ref="E64:E65"/>
    <mergeCell ref="F64:F65"/>
    <mergeCell ref="G64:I64"/>
    <mergeCell ref="J64:J65"/>
    <mergeCell ref="K64:K65"/>
    <mergeCell ref="N64:N65"/>
    <mergeCell ref="G59:I59"/>
    <mergeCell ref="S59:U59"/>
    <mergeCell ref="G60:I60"/>
    <mergeCell ref="S60:U60"/>
    <mergeCell ref="G61:I61"/>
    <mergeCell ref="S61:U61"/>
    <mergeCell ref="G62:I62"/>
    <mergeCell ref="S62:U62"/>
    <mergeCell ref="G63:I63"/>
    <mergeCell ref="S63:U63"/>
    <mergeCell ref="S57:U57"/>
    <mergeCell ref="G58:I58"/>
    <mergeCell ref="S58:U58"/>
    <mergeCell ref="J56:J57"/>
    <mergeCell ref="K56:K57"/>
    <mergeCell ref="Q56:Q57"/>
    <mergeCell ref="R56:R57"/>
    <mergeCell ref="V56:V57"/>
    <mergeCell ref="W56:W57"/>
    <mergeCell ref="G57:I57"/>
    <mergeCell ref="B56:B57"/>
    <mergeCell ref="C56:C57"/>
    <mergeCell ref="D56:D57"/>
    <mergeCell ref="E56:E57"/>
    <mergeCell ref="F56:F57"/>
    <mergeCell ref="S55:U55"/>
    <mergeCell ref="G56:I56"/>
    <mergeCell ref="S56:U56"/>
    <mergeCell ref="G55:I55"/>
    <mergeCell ref="E50:K50"/>
    <mergeCell ref="Q50:W50"/>
    <mergeCell ref="G51:I51"/>
    <mergeCell ref="S51:U51"/>
    <mergeCell ref="G52:I52"/>
    <mergeCell ref="S52:U52"/>
    <mergeCell ref="B53:B54"/>
    <mergeCell ref="C53:C54"/>
    <mergeCell ref="D53:D54"/>
    <mergeCell ref="E53:E54"/>
    <mergeCell ref="F53:F54"/>
    <mergeCell ref="G53:I53"/>
    <mergeCell ref="J53:J54"/>
    <mergeCell ref="K53:K54"/>
    <mergeCell ref="N53:N54"/>
    <mergeCell ref="O53:O54"/>
    <mergeCell ref="P53:P54"/>
    <mergeCell ref="Q53:Q54"/>
    <mergeCell ref="R53:R54"/>
    <mergeCell ref="S53:U53"/>
    <mergeCell ref="V53:V54"/>
    <mergeCell ref="W53:W54"/>
    <mergeCell ref="G54:I54"/>
    <mergeCell ref="S54:U54"/>
    <mergeCell ref="B45:E46"/>
    <mergeCell ref="I45:K45"/>
    <mergeCell ref="N45:Q46"/>
    <mergeCell ref="U45:W45"/>
    <mergeCell ref="H46:K46"/>
    <mergeCell ref="T46:W46"/>
    <mergeCell ref="I47:K47"/>
    <mergeCell ref="U47:W47"/>
    <mergeCell ref="E49:K49"/>
    <mergeCell ref="Q49:W49"/>
    <mergeCell ref="G34:I34"/>
    <mergeCell ref="S34:U34"/>
    <mergeCell ref="G35:I35"/>
    <mergeCell ref="S35:U35"/>
    <mergeCell ref="F38:G38"/>
    <mergeCell ref="J38:K38"/>
    <mergeCell ref="R38:S38"/>
    <mergeCell ref="V38:W38"/>
    <mergeCell ref="J40:K40"/>
    <mergeCell ref="V40:W40"/>
    <mergeCell ref="G36:I36"/>
    <mergeCell ref="S36:U36"/>
    <mergeCell ref="V30:V31"/>
    <mergeCell ref="W30:W31"/>
    <mergeCell ref="G31:I31"/>
    <mergeCell ref="S31:U31"/>
    <mergeCell ref="B32:B33"/>
    <mergeCell ref="C32:C33"/>
    <mergeCell ref="D32:D33"/>
    <mergeCell ref="E32:E33"/>
    <mergeCell ref="F32:F33"/>
    <mergeCell ref="G32:I32"/>
    <mergeCell ref="J32:J33"/>
    <mergeCell ref="K32:K33"/>
    <mergeCell ref="N32:N33"/>
    <mergeCell ref="O32:O33"/>
    <mergeCell ref="P32:P33"/>
    <mergeCell ref="Q32:Q33"/>
    <mergeCell ref="R32:R33"/>
    <mergeCell ref="S32:U32"/>
    <mergeCell ref="V32:V33"/>
    <mergeCell ref="W32:W33"/>
    <mergeCell ref="G33:I33"/>
    <mergeCell ref="S33:U33"/>
    <mergeCell ref="G27:I27"/>
    <mergeCell ref="S27:U27"/>
    <mergeCell ref="G28:I28"/>
    <mergeCell ref="S28:U28"/>
    <mergeCell ref="G29:I29"/>
    <mergeCell ref="S29:U29"/>
    <mergeCell ref="B30:B31"/>
    <mergeCell ref="C30:C31"/>
    <mergeCell ref="D30:D31"/>
    <mergeCell ref="E30:E31"/>
    <mergeCell ref="F30:F31"/>
    <mergeCell ref="G30:I30"/>
    <mergeCell ref="J30:J31"/>
    <mergeCell ref="K30:K31"/>
    <mergeCell ref="N30:N31"/>
    <mergeCell ref="O30:O31"/>
    <mergeCell ref="P30:P31"/>
    <mergeCell ref="Q30:Q31"/>
    <mergeCell ref="R30:R31"/>
    <mergeCell ref="S30:U30"/>
    <mergeCell ref="O25:O26"/>
    <mergeCell ref="P25:P26"/>
    <mergeCell ref="Q25:Q26"/>
    <mergeCell ref="R25:R26"/>
    <mergeCell ref="S25:U25"/>
    <mergeCell ref="V25:V26"/>
    <mergeCell ref="W25:W26"/>
    <mergeCell ref="G26:I26"/>
    <mergeCell ref="S26:U26"/>
    <mergeCell ref="B25:B26"/>
    <mergeCell ref="C25:C26"/>
    <mergeCell ref="D25:D26"/>
    <mergeCell ref="E25:E26"/>
    <mergeCell ref="F25:F26"/>
    <mergeCell ref="G25:I25"/>
    <mergeCell ref="J25:J26"/>
    <mergeCell ref="K25:K26"/>
    <mergeCell ref="N25:N26"/>
    <mergeCell ref="V21:V22"/>
    <mergeCell ref="W21:W22"/>
    <mergeCell ref="G22:I22"/>
    <mergeCell ref="S22:U22"/>
    <mergeCell ref="B23:B24"/>
    <mergeCell ref="C23:C24"/>
    <mergeCell ref="D23:D24"/>
    <mergeCell ref="E23:E24"/>
    <mergeCell ref="F23:F24"/>
    <mergeCell ref="G23:I23"/>
    <mergeCell ref="J23:J24"/>
    <mergeCell ref="K23:K24"/>
    <mergeCell ref="N23:N24"/>
    <mergeCell ref="O23:O24"/>
    <mergeCell ref="P23:P24"/>
    <mergeCell ref="Q23:Q24"/>
    <mergeCell ref="R23:R24"/>
    <mergeCell ref="S23:U23"/>
    <mergeCell ref="V23:V24"/>
    <mergeCell ref="W23:W24"/>
    <mergeCell ref="G24:I24"/>
    <mergeCell ref="S24:U24"/>
    <mergeCell ref="G20:I20"/>
    <mergeCell ref="S20:U20"/>
    <mergeCell ref="B21:B22"/>
    <mergeCell ref="C21:C22"/>
    <mergeCell ref="D21:D22"/>
    <mergeCell ref="E21:E22"/>
    <mergeCell ref="F21:F22"/>
    <mergeCell ref="G21:I21"/>
    <mergeCell ref="J21:J22"/>
    <mergeCell ref="K21:K22"/>
    <mergeCell ref="N21:N22"/>
    <mergeCell ref="O21:O22"/>
    <mergeCell ref="P21:P22"/>
    <mergeCell ref="Q21:Q22"/>
    <mergeCell ref="R21:R22"/>
    <mergeCell ref="S21:U21"/>
    <mergeCell ref="G15:I15"/>
    <mergeCell ref="S15:U15"/>
    <mergeCell ref="G16:I16"/>
    <mergeCell ref="S16:U16"/>
    <mergeCell ref="G17:I17"/>
    <mergeCell ref="S17:U17"/>
    <mergeCell ref="G18:I18"/>
    <mergeCell ref="S18:U18"/>
    <mergeCell ref="G19:I19"/>
    <mergeCell ref="S19:U19"/>
    <mergeCell ref="O13:O14"/>
    <mergeCell ref="P13:P14"/>
    <mergeCell ref="Q13:Q14"/>
    <mergeCell ref="R13:R14"/>
    <mergeCell ref="S13:U13"/>
    <mergeCell ref="V13:V14"/>
    <mergeCell ref="W13:W14"/>
    <mergeCell ref="G14:I14"/>
    <mergeCell ref="S14:U14"/>
    <mergeCell ref="B13:B14"/>
    <mergeCell ref="C13:C14"/>
    <mergeCell ref="D13:D14"/>
    <mergeCell ref="E13:E14"/>
    <mergeCell ref="F13:F14"/>
    <mergeCell ref="G13:I13"/>
    <mergeCell ref="J13:J14"/>
    <mergeCell ref="K13:K14"/>
    <mergeCell ref="N13:N14"/>
    <mergeCell ref="O11:O12"/>
    <mergeCell ref="P11:P12"/>
    <mergeCell ref="Q11:Q12"/>
    <mergeCell ref="R11:R12"/>
    <mergeCell ref="S11:U11"/>
    <mergeCell ref="V11:V12"/>
    <mergeCell ref="W11:W12"/>
    <mergeCell ref="G12:I12"/>
    <mergeCell ref="S12:U12"/>
    <mergeCell ref="B11:B12"/>
    <mergeCell ref="C11:C12"/>
    <mergeCell ref="D11:D12"/>
    <mergeCell ref="E11:E12"/>
    <mergeCell ref="F11:F12"/>
    <mergeCell ref="G11:I11"/>
    <mergeCell ref="J11:J12"/>
    <mergeCell ref="K11:K12"/>
    <mergeCell ref="N11:N12"/>
    <mergeCell ref="E6:K6"/>
    <mergeCell ref="Q6:W6"/>
    <mergeCell ref="G7:I7"/>
    <mergeCell ref="S7:U7"/>
    <mergeCell ref="G8:I8"/>
    <mergeCell ref="S8:U8"/>
    <mergeCell ref="B9:B10"/>
    <mergeCell ref="C9:C10"/>
    <mergeCell ref="D9:D10"/>
    <mergeCell ref="E9:E10"/>
    <mergeCell ref="F9:F10"/>
    <mergeCell ref="G9:I9"/>
    <mergeCell ref="J9:J10"/>
    <mergeCell ref="K9:K10"/>
    <mergeCell ref="N9:N10"/>
    <mergeCell ref="O9:O10"/>
    <mergeCell ref="P9:P10"/>
    <mergeCell ref="Q9:Q10"/>
    <mergeCell ref="R9:R10"/>
    <mergeCell ref="S9:U9"/>
    <mergeCell ref="V9:V10"/>
    <mergeCell ref="W9:W10"/>
    <mergeCell ref="G10:I10"/>
    <mergeCell ref="S10:U10"/>
    <mergeCell ref="B1:E2"/>
    <mergeCell ref="I1:K1"/>
    <mergeCell ref="N1:Q2"/>
    <mergeCell ref="U1:W1"/>
    <mergeCell ref="H2:K2"/>
    <mergeCell ref="T2:W2"/>
    <mergeCell ref="I3:K3"/>
    <mergeCell ref="U3:W3"/>
    <mergeCell ref="E5:K5"/>
    <mergeCell ref="Q5:W5"/>
  </mergeCells>
  <pageMargins left="0.39370078740157483" right="0.39370078740157483" top="0.39370078740157483" bottom="0.39370078740157483" header="0" footer="0"/>
  <pageSetup paperSize="9" pageOrder="overThenDown" orientation="landscape" r:id="rId1"/>
  <rowBreaks count="5" manualBreakCount="5">
    <brk id="44" max="16383" man="1"/>
    <brk id="88" max="16383" man="1"/>
    <brk id="132" max="16383" man="1"/>
    <brk id="176" max="16383" man="1"/>
    <brk id="2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Шавалеева Екатерина</cp:lastModifiedBy>
  <dcterms:modified xsi:type="dcterms:W3CDTF">2025-04-14T05:21:25Z</dcterms:modified>
</cp:coreProperties>
</file>